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3" sheetId="1" r:id="rId1"/>
  </sheets>
  <definedNames>
    <definedName name="_xlnm.Print_Area" localSheetId="0">'Лист3'!$A$1:$M$32</definedName>
  </definedNames>
  <calcPr fullCalcOnLoad="1"/>
</workbook>
</file>

<file path=xl/sharedStrings.xml><?xml version="1.0" encoding="utf-8"?>
<sst xmlns="http://schemas.openxmlformats.org/spreadsheetml/2006/main" count="59" uniqueCount="39">
  <si>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</si>
  <si>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</si>
  <si>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</si>
  <si>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</si>
  <si>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</si>
  <si>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</si>
  <si>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</si>
  <si>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</si>
  <si>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</si>
  <si>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** Расчет начальной (максимальной) цены контракта  производится путем сложения начальных (максимальных) цен по позициям.</t>
  </si>
  <si>
    <t xml:space="preserve">Начальная (максимальная) цена контракта**, руб. </t>
  </si>
  <si>
    <t>Используемый метод определения начальной (максимальной) цены контракта: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</si>
  <si>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контракта</t>
  </si>
  <si>
    <t>Цены поставщиков (исполнителей, подрядчиков), рублей за 1 ед.</t>
  </si>
  <si>
    <t>шт.</t>
  </si>
  <si>
    <t>Средняя цена за ед. изм.</t>
  </si>
  <si>
    <t>Среднее квадратичное отклонение</t>
  </si>
  <si>
    <t>Коэффициент вариации, %</t>
  </si>
  <si>
    <t>В соответствии с техническим заданием</t>
  </si>
  <si>
    <t>ОБОСНОВАНИЕ НАЧАЛЬНОЙ (МАКСИМАЛЬНОЙ) ЦЕНЫ МУНИЦИПАЛЬНОГО КОНТРАКТА</t>
  </si>
  <si>
    <t>Игровой комплекс</t>
  </si>
  <si>
    <t>Коммерческое предложение №1 от 10.04.2018г.</t>
  </si>
  <si>
    <t>Коммерческое предложение № 2 от 12.04.2018г.</t>
  </si>
  <si>
    <t>Коммерческое предложение № 3 от11.04.2018г.г</t>
  </si>
  <si>
    <t>Песочница классическая</t>
  </si>
  <si>
    <t>Качели двойные</t>
  </si>
  <si>
    <t>Качели балансир</t>
  </si>
  <si>
    <t>Качалка ина пружинке "Мотоцикл"</t>
  </si>
  <si>
    <t>Игровой модуль "Машинка"</t>
  </si>
  <si>
    <t>Скамейка со спинкой</t>
  </si>
  <si>
    <t>Урна Пром-мини (под бетон)</t>
  </si>
  <si>
    <t>Спорткомплекс "Тройной"</t>
  </si>
  <si>
    <t>Спортивный комплекс "Универсал"</t>
  </si>
  <si>
    <t>Щит информационный с велопарковкой</t>
  </si>
  <si>
    <t>Приложение №2  к документации об электронном аукционе</t>
  </si>
  <si>
    <t>Глава Аргаяшского сельского поселения</t>
  </si>
  <si>
    <t>__________________                  А.З. Ишкильдин</t>
  </si>
  <si>
    <r>
      <rPr>
        <u val="single"/>
        <sz val="12"/>
        <rFont val="Times New Roman"/>
        <family val="1"/>
      </rPr>
      <t>Заказчик:</t>
    </r>
    <r>
      <rPr>
        <sz val="12"/>
        <rFont val="Times New Roman"/>
        <family val="1"/>
      </rPr>
      <t xml:space="preserve"> Администрация Аргаяшского сельского поселения</t>
    </r>
  </si>
  <si>
    <r>
      <rPr>
        <u val="single"/>
        <sz val="12"/>
        <rFont val="Times New Roman"/>
        <family val="1"/>
      </rPr>
      <t>Предмет контракта:</t>
    </r>
    <r>
      <rPr>
        <sz val="12"/>
        <rFont val="Times New Roman"/>
        <family val="1"/>
      </rPr>
      <t xml:space="preserve"> Приобретение  оборудования для детской и спортивно-игровой площадки расположенной по адресу:ул. Колхозная в с.Аргаяш Аргаяшского района Челябинской области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</si>
</sst>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57150</xdr:rowOff>
    </xdr:from>
    <xdr:to>
      <xdr:col>2</xdr:col>
      <xdr:colOff>428625</xdr:colOff>
      <xdr:row>28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07770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0" sqref="A10:M10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6.421875" style="0" customWidth="1"/>
    <col min="4" max="4" width="10.140625" style="0" customWidth="1"/>
    <col min="5" max="5" width="17.7109375" style="0" customWidth="1"/>
    <col min="6" max="6" width="13.140625" style="0" customWidth="1"/>
    <col min="7" max="7" width="12.140625" style="0" customWidth="1"/>
    <col min="8" max="9" width="11.7109375" style="0" customWidth="1"/>
    <col min="10" max="10" width="12.8515625" style="0" customWidth="1"/>
    <col min="11" max="11" width="14.140625" style="0" customWidth="1"/>
    <col min="12" max="12" width="14.28125" style="0" customWidth="1"/>
    <col min="13" max="13" width="19.57421875" style="0" customWidth="1"/>
    <col min="15" max="16" width="17.57421875" style="0" bestFit="1" customWidth="1"/>
    <col min="17" max="17" width="12.00390625" style="0" bestFit="1" customWidth="1"/>
  </cols>
  <sheetData>
    <row r="1" spans="11:13" ht="14.25" customHeight="1">
      <c r="K1" s="32" t="s">
        <v>34</v>
      </c>
      <c r="L1" s="32"/>
      <c r="M1" s="32"/>
    </row>
    <row r="2" spans="11:13" ht="21" customHeight="1">
      <c r="K2" s="27" t="s">
        <v>35</v>
      </c>
      <c r="L2" s="27"/>
      <c r="M2" s="27"/>
    </row>
    <row r="3" spans="11:13" ht="33" customHeight="1">
      <c r="K3" s="28" t="s">
        <v>36</v>
      </c>
      <c r="L3" s="29"/>
      <c r="M3" s="29"/>
    </row>
    <row r="4" ht="12" customHeight="1"/>
    <row r="5" spans="1:13" ht="19.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9.25" customHeight="1">
      <c r="A6" s="28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4.75" customHeight="1">
      <c r="A7" s="36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8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4" ht="15.75" customHeight="1">
      <c r="A9" s="31" t="s">
        <v>11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"/>
    </row>
    <row r="10" spans="1:14" ht="32.25" customHeight="1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"/>
    </row>
    <row r="12" spans="1:13" ht="37.5" customHeight="1">
      <c r="A12" s="23" t="s">
        <v>4</v>
      </c>
      <c r="B12" s="23" t="s">
        <v>0</v>
      </c>
      <c r="C12" s="21" t="s">
        <v>5</v>
      </c>
      <c r="D12" s="23" t="s">
        <v>3</v>
      </c>
      <c r="E12" s="23" t="s">
        <v>1</v>
      </c>
      <c r="F12" s="23" t="s">
        <v>2</v>
      </c>
      <c r="G12" s="33" t="s">
        <v>13</v>
      </c>
      <c r="H12" s="34"/>
      <c r="I12" s="34"/>
      <c r="J12" s="21" t="s">
        <v>16</v>
      </c>
      <c r="K12" s="21" t="s">
        <v>17</v>
      </c>
      <c r="L12" s="21" t="s">
        <v>15</v>
      </c>
      <c r="M12" s="21" t="s">
        <v>8</v>
      </c>
    </row>
    <row r="13" spans="1:13" ht="147.75" customHeight="1" thickBot="1">
      <c r="A13" s="23"/>
      <c r="B13" s="23"/>
      <c r="C13" s="22"/>
      <c r="D13" s="23"/>
      <c r="E13" s="23"/>
      <c r="F13" s="23"/>
      <c r="G13" s="15" t="s">
        <v>21</v>
      </c>
      <c r="H13" s="15" t="s">
        <v>22</v>
      </c>
      <c r="I13" s="15" t="s">
        <v>23</v>
      </c>
      <c r="J13" s="22"/>
      <c r="K13" s="22"/>
      <c r="L13" s="22"/>
      <c r="M13" s="22"/>
    </row>
    <row r="14" spans="1:16" ht="45" customHeight="1" thickBot="1">
      <c r="A14" s="13">
        <v>1</v>
      </c>
      <c r="B14" s="20" t="s">
        <v>20</v>
      </c>
      <c r="C14" s="9" t="s">
        <v>14</v>
      </c>
      <c r="D14" s="10">
        <v>1</v>
      </c>
      <c r="E14" s="9" t="s">
        <v>18</v>
      </c>
      <c r="F14" s="9">
        <v>3</v>
      </c>
      <c r="G14" s="11">
        <v>67500</v>
      </c>
      <c r="H14" s="11">
        <v>75000</v>
      </c>
      <c r="I14" s="11">
        <v>79000</v>
      </c>
      <c r="J14" s="7">
        <f aca="true" t="shared" si="0" ref="J14:J24">SQRT((G14-L14)^2+(H14-L14)^2+(I14-L14)^2)/SQRT((F14-1))</f>
        <v>5838.093296047092</v>
      </c>
      <c r="K14" s="7">
        <f aca="true" t="shared" si="1" ref="K14:K24">J14/L14*100</f>
        <v>7.907124459979106</v>
      </c>
      <c r="L14" s="6">
        <f aca="true" t="shared" si="2" ref="L14:L24">ROUND(AVERAGE(G14:I14),2)</f>
        <v>73833.33</v>
      </c>
      <c r="M14" s="6">
        <f aca="true" t="shared" si="3" ref="M14:M24">D14*L14</f>
        <v>73833.33</v>
      </c>
      <c r="O14" s="8"/>
      <c r="P14" s="8"/>
    </row>
    <row r="15" spans="1:16" ht="45" customHeight="1" thickBot="1">
      <c r="A15" s="13">
        <v>2</v>
      </c>
      <c r="B15" s="16" t="s">
        <v>24</v>
      </c>
      <c r="C15" s="9" t="s">
        <v>14</v>
      </c>
      <c r="D15" s="10">
        <v>1</v>
      </c>
      <c r="E15" s="9" t="s">
        <v>18</v>
      </c>
      <c r="F15" s="9">
        <v>3</v>
      </c>
      <c r="G15" s="11">
        <v>6500</v>
      </c>
      <c r="H15" s="11">
        <v>8000</v>
      </c>
      <c r="I15" s="11">
        <v>9200</v>
      </c>
      <c r="J15" s="7">
        <f t="shared" si="0"/>
        <v>1352.7749258468682</v>
      </c>
      <c r="K15" s="7">
        <f t="shared" si="1"/>
        <v>17.12373323856795</v>
      </c>
      <c r="L15" s="6">
        <f t="shared" si="2"/>
        <v>7900</v>
      </c>
      <c r="M15" s="6">
        <f t="shared" si="3"/>
        <v>7900</v>
      </c>
      <c r="O15" s="8"/>
      <c r="P15" s="8"/>
    </row>
    <row r="16" spans="1:16" ht="45" customHeight="1" thickBot="1">
      <c r="A16" s="13">
        <v>3</v>
      </c>
      <c r="B16" s="20" t="s">
        <v>25</v>
      </c>
      <c r="C16" s="9" t="s">
        <v>14</v>
      </c>
      <c r="D16" s="10">
        <v>1</v>
      </c>
      <c r="E16" s="9" t="s">
        <v>18</v>
      </c>
      <c r="F16" s="9">
        <v>3</v>
      </c>
      <c r="G16" s="11">
        <v>20000</v>
      </c>
      <c r="H16" s="11">
        <v>25000</v>
      </c>
      <c r="I16" s="11">
        <v>25000</v>
      </c>
      <c r="J16" s="7">
        <f t="shared" si="0"/>
        <v>2886.7513459510155</v>
      </c>
      <c r="K16" s="7">
        <f t="shared" si="1"/>
        <v>12.371793250046244</v>
      </c>
      <c r="L16" s="6">
        <f t="shared" si="2"/>
        <v>23333.33</v>
      </c>
      <c r="M16" s="6">
        <f t="shared" si="3"/>
        <v>23333.33</v>
      </c>
      <c r="O16" s="8"/>
      <c r="P16" s="8"/>
    </row>
    <row r="17" spans="1:16" ht="45" customHeight="1" thickBot="1">
      <c r="A17" s="13">
        <v>4</v>
      </c>
      <c r="B17" s="20" t="s">
        <v>26</v>
      </c>
      <c r="C17" s="9" t="s">
        <v>14</v>
      </c>
      <c r="D17" s="10">
        <v>1</v>
      </c>
      <c r="E17" s="9" t="s">
        <v>18</v>
      </c>
      <c r="F17" s="9">
        <v>3</v>
      </c>
      <c r="G17" s="11">
        <v>7500</v>
      </c>
      <c r="H17" s="11">
        <v>9000</v>
      </c>
      <c r="I17" s="11">
        <v>9900</v>
      </c>
      <c r="J17" s="7">
        <f t="shared" si="0"/>
        <v>1212.435565298214</v>
      </c>
      <c r="K17" s="7">
        <f t="shared" si="1"/>
        <v>13.777676878388794</v>
      </c>
      <c r="L17" s="6">
        <f t="shared" si="2"/>
        <v>8800</v>
      </c>
      <c r="M17" s="6">
        <f t="shared" si="3"/>
        <v>8800</v>
      </c>
      <c r="O17" s="8"/>
      <c r="P17" s="8"/>
    </row>
    <row r="18" spans="1:16" ht="45" customHeight="1" thickBot="1">
      <c r="A18" s="13">
        <v>5</v>
      </c>
      <c r="B18" s="19" t="s">
        <v>27</v>
      </c>
      <c r="C18" s="9" t="s">
        <v>14</v>
      </c>
      <c r="D18" s="10">
        <v>1</v>
      </c>
      <c r="E18" s="14" t="s">
        <v>18</v>
      </c>
      <c r="F18" s="14">
        <v>3</v>
      </c>
      <c r="G18" s="11">
        <v>17000</v>
      </c>
      <c r="H18" s="11">
        <v>22000</v>
      </c>
      <c r="I18" s="11">
        <v>19500</v>
      </c>
      <c r="J18" s="7">
        <f t="shared" si="0"/>
        <v>2499.9999999999995</v>
      </c>
      <c r="K18" s="7">
        <f t="shared" si="1"/>
        <v>12.82051282051282</v>
      </c>
      <c r="L18" s="6">
        <f t="shared" si="2"/>
        <v>19500</v>
      </c>
      <c r="M18" s="6">
        <f t="shared" si="3"/>
        <v>19500</v>
      </c>
      <c r="O18" s="8"/>
      <c r="P18" s="8"/>
    </row>
    <row r="19" spans="1:16" ht="45" customHeight="1" thickBot="1">
      <c r="A19" s="13">
        <v>6</v>
      </c>
      <c r="B19" s="20" t="s">
        <v>28</v>
      </c>
      <c r="C19" s="9" t="s">
        <v>14</v>
      </c>
      <c r="D19" s="10">
        <v>1</v>
      </c>
      <c r="E19" s="9" t="s">
        <v>18</v>
      </c>
      <c r="F19" s="9">
        <v>3</v>
      </c>
      <c r="G19" s="11">
        <v>20000</v>
      </c>
      <c r="H19" s="11">
        <v>22000</v>
      </c>
      <c r="I19" s="11">
        <v>25000</v>
      </c>
      <c r="J19" s="7">
        <f t="shared" si="0"/>
        <v>2516.6114784268943</v>
      </c>
      <c r="K19" s="7">
        <f t="shared" si="1"/>
        <v>11.268411286748972</v>
      </c>
      <c r="L19" s="6">
        <f t="shared" si="2"/>
        <v>22333.33</v>
      </c>
      <c r="M19" s="6">
        <f t="shared" si="3"/>
        <v>22333.33</v>
      </c>
      <c r="O19" s="8"/>
      <c r="P19" s="8"/>
    </row>
    <row r="20" spans="1:16" ht="45" customHeight="1" thickBot="1">
      <c r="A20" s="13">
        <v>7</v>
      </c>
      <c r="B20" s="20" t="s">
        <v>29</v>
      </c>
      <c r="C20" s="9" t="s">
        <v>14</v>
      </c>
      <c r="D20" s="10">
        <v>2</v>
      </c>
      <c r="E20" s="9" t="s">
        <v>18</v>
      </c>
      <c r="F20" s="9">
        <v>3</v>
      </c>
      <c r="G20" s="11">
        <v>5500</v>
      </c>
      <c r="H20" s="11">
        <v>6000</v>
      </c>
      <c r="I20" s="11">
        <v>6200</v>
      </c>
      <c r="J20" s="7">
        <f t="shared" si="0"/>
        <v>360.5551275463989</v>
      </c>
      <c r="K20" s="7">
        <f t="shared" si="1"/>
        <v>6.111103856718626</v>
      </c>
      <c r="L20" s="6">
        <f t="shared" si="2"/>
        <v>5900</v>
      </c>
      <c r="M20" s="6">
        <f t="shared" si="3"/>
        <v>11800</v>
      </c>
      <c r="O20" s="8"/>
      <c r="P20" s="8"/>
    </row>
    <row r="21" spans="1:16" ht="45" customHeight="1" thickBot="1">
      <c r="A21" s="13">
        <v>8</v>
      </c>
      <c r="B21" s="16" t="s">
        <v>30</v>
      </c>
      <c r="C21" s="9" t="s">
        <v>14</v>
      </c>
      <c r="D21" s="10">
        <v>2</v>
      </c>
      <c r="E21" s="9" t="s">
        <v>18</v>
      </c>
      <c r="F21" s="9">
        <v>3</v>
      </c>
      <c r="G21" s="11">
        <v>900</v>
      </c>
      <c r="H21" s="11">
        <v>1200</v>
      </c>
      <c r="I21" s="11">
        <v>900</v>
      </c>
      <c r="J21" s="7">
        <f t="shared" si="0"/>
        <v>173.20508075688772</v>
      </c>
      <c r="K21" s="7">
        <f t="shared" si="1"/>
        <v>17.320508075688775</v>
      </c>
      <c r="L21" s="6">
        <f t="shared" si="2"/>
        <v>1000</v>
      </c>
      <c r="M21" s="6">
        <f t="shared" si="3"/>
        <v>2000</v>
      </c>
      <c r="O21" s="8"/>
      <c r="P21" s="8"/>
    </row>
    <row r="22" spans="1:16" ht="45" customHeight="1" thickBot="1">
      <c r="A22" s="13">
        <v>9</v>
      </c>
      <c r="B22" s="16" t="s">
        <v>31</v>
      </c>
      <c r="C22" s="9" t="s">
        <v>14</v>
      </c>
      <c r="D22" s="10">
        <v>1</v>
      </c>
      <c r="E22" s="9" t="s">
        <v>18</v>
      </c>
      <c r="F22" s="9">
        <v>3</v>
      </c>
      <c r="G22" s="11">
        <v>25000</v>
      </c>
      <c r="H22" s="11">
        <v>30000</v>
      </c>
      <c r="I22" s="11">
        <v>32000</v>
      </c>
      <c r="J22" s="7">
        <f t="shared" si="0"/>
        <v>3605.5512754639894</v>
      </c>
      <c r="K22" s="7">
        <f t="shared" si="1"/>
        <v>12.432935432634446</v>
      </c>
      <c r="L22" s="6">
        <f t="shared" si="2"/>
        <v>29000</v>
      </c>
      <c r="M22" s="6">
        <f t="shared" si="3"/>
        <v>29000</v>
      </c>
      <c r="O22" s="8"/>
      <c r="P22" s="8"/>
    </row>
    <row r="23" spans="1:16" ht="45" customHeight="1" thickBot="1">
      <c r="A23" s="13">
        <v>10</v>
      </c>
      <c r="B23" s="17" t="s">
        <v>32</v>
      </c>
      <c r="C23" s="9" t="s">
        <v>14</v>
      </c>
      <c r="D23" s="10">
        <v>1</v>
      </c>
      <c r="E23" s="12" t="s">
        <v>18</v>
      </c>
      <c r="F23" s="12">
        <v>3</v>
      </c>
      <c r="G23" s="11">
        <v>89000</v>
      </c>
      <c r="H23" s="11">
        <v>105000</v>
      </c>
      <c r="I23" s="11">
        <v>110000</v>
      </c>
      <c r="J23" s="7">
        <f t="shared" si="0"/>
        <v>10969.655114603649</v>
      </c>
      <c r="K23" s="7">
        <f t="shared" si="1"/>
        <v>10.825317903402217</v>
      </c>
      <c r="L23" s="6">
        <f t="shared" si="2"/>
        <v>101333.33</v>
      </c>
      <c r="M23" s="6">
        <f t="shared" si="3"/>
        <v>101333.33</v>
      </c>
      <c r="O23" s="8"/>
      <c r="P23" s="8"/>
    </row>
    <row r="24" spans="1:16" ht="45" customHeight="1" thickBot="1">
      <c r="A24" s="13">
        <v>11</v>
      </c>
      <c r="B24" s="18" t="s">
        <v>33</v>
      </c>
      <c r="C24" s="9" t="s">
        <v>14</v>
      </c>
      <c r="D24" s="10">
        <v>1</v>
      </c>
      <c r="E24" s="14" t="s">
        <v>18</v>
      </c>
      <c r="F24" s="14">
        <v>3</v>
      </c>
      <c r="G24" s="11">
        <v>13000</v>
      </c>
      <c r="H24" s="11">
        <v>15000</v>
      </c>
      <c r="I24" s="11">
        <v>15500</v>
      </c>
      <c r="J24" s="7">
        <f t="shared" si="0"/>
        <v>1322.8756555322952</v>
      </c>
      <c r="K24" s="7">
        <f t="shared" si="1"/>
        <v>9.123280382981347</v>
      </c>
      <c r="L24" s="6">
        <f t="shared" si="2"/>
        <v>14500</v>
      </c>
      <c r="M24" s="6">
        <f t="shared" si="3"/>
        <v>14500</v>
      </c>
      <c r="O24" s="8"/>
      <c r="P24" s="8"/>
    </row>
    <row r="25" spans="1:15" ht="18" customHeight="1">
      <c r="A25" s="24" t="s">
        <v>10</v>
      </c>
      <c r="B25" s="25"/>
      <c r="C25" s="25"/>
      <c r="D25" s="25"/>
      <c r="E25" s="25"/>
      <c r="F25" s="25"/>
      <c r="G25" s="25"/>
      <c r="H25" s="25"/>
      <c r="I25" s="25"/>
      <c r="J25" s="26"/>
      <c r="K25" s="5"/>
      <c r="L25" s="5"/>
      <c r="M25" s="1">
        <f>SUM(M14:M24)</f>
        <v>314333.32</v>
      </c>
      <c r="O25" s="8"/>
    </row>
    <row r="26" spans="1:15" ht="15.75">
      <c r="A26" s="3" t="s">
        <v>6</v>
      </c>
      <c r="B26" s="3"/>
      <c r="O26" s="8"/>
    </row>
    <row r="27" ht="12.75">
      <c r="O27" s="8"/>
    </row>
    <row r="28" ht="12.75">
      <c r="O28" s="8"/>
    </row>
    <row r="29" ht="12.75">
      <c r="O29" s="8"/>
    </row>
    <row r="30" spans="1:15" ht="108" customHeight="1">
      <c r="A30" s="30" t="s">
        <v>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O30" s="8"/>
    </row>
    <row r="31" spans="14:15" ht="106.5" customHeight="1" hidden="1">
      <c r="N31" s="2"/>
      <c r="O31" s="8"/>
    </row>
    <row r="32" ht="15.75">
      <c r="A32" s="3" t="s">
        <v>9</v>
      </c>
    </row>
  </sheetData>
  <sheetProtection/>
  <mergeCells count="21">
    <mergeCell ref="A5:M5"/>
    <mergeCell ref="A7:M8"/>
    <mergeCell ref="C12:C13"/>
    <mergeCell ref="A9:M9"/>
    <mergeCell ref="K12:K13"/>
    <mergeCell ref="A6:M6"/>
    <mergeCell ref="K1:M1"/>
    <mergeCell ref="D12:D13"/>
    <mergeCell ref="B12:B13"/>
    <mergeCell ref="E12:E13"/>
    <mergeCell ref="G12:I12"/>
    <mergeCell ref="M12:M13"/>
    <mergeCell ref="F12:F13"/>
    <mergeCell ref="A25:J25"/>
    <mergeCell ref="K2:M2"/>
    <mergeCell ref="K3:M3"/>
    <mergeCell ref="A30:M30"/>
    <mergeCell ref="L12:L13"/>
    <mergeCell ref="J12:J13"/>
    <mergeCell ref="A10:M10"/>
    <mergeCell ref="A12:A13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2018-04-24T06:22:38Z</cp:lastPrinted>
  <dcterms:created xsi:type="dcterms:W3CDTF">1996-10-08T23:32:33Z</dcterms:created>
  <dcterms:modified xsi:type="dcterms:W3CDTF">2018-04-26T06:25:57Z</dcterms:modified>
  <cp:category/>
  <cp:version/>
  <cp:contentType/>
  <cp:contentStatus/>
</cp:coreProperties>
</file>