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Мои документы Чуркина\Электронные аукционы 2023 год\ЭА Ямочный ремонт большой\"/>
    </mc:Choice>
  </mc:AlternateContent>
  <bookViews>
    <workbookView xWindow="0" yWindow="0" windowWidth="13380" windowHeight="11655"/>
  </bookViews>
  <sheets>
    <sheet name="Ремонт дорог Республиканская, К" sheetId="1" r:id="rId1"/>
  </sheets>
  <definedNames>
    <definedName name="_xlnm.Print_Titles" localSheetId="0">'Ремонт дорог Республиканская, К'!$9:$9</definedName>
  </definedNames>
  <calcPr calcId="162913"/>
</workbook>
</file>

<file path=xl/calcChain.xml><?xml version="1.0" encoding="utf-8"?>
<calcChain xmlns="http://schemas.openxmlformats.org/spreadsheetml/2006/main">
  <c r="A63" i="1" l="1"/>
  <c r="A61" i="1"/>
  <c r="A60" i="1"/>
  <c r="A59" i="1"/>
  <c r="A57" i="1"/>
  <c r="A56" i="1"/>
  <c r="A55" i="1"/>
  <c r="A54" i="1"/>
  <c r="A53" i="1"/>
  <c r="A52" i="1"/>
  <c r="A49" i="1"/>
  <c r="A47" i="1"/>
  <c r="A46" i="1"/>
  <c r="A44" i="1"/>
  <c r="A43" i="1"/>
  <c r="A42" i="1"/>
  <c r="A41" i="1"/>
  <c r="A40" i="1"/>
  <c r="A39" i="1"/>
  <c r="A36" i="1"/>
  <c r="A34" i="1"/>
  <c r="A33" i="1"/>
  <c r="A31" i="1"/>
  <c r="A30" i="1"/>
  <c r="A29" i="1"/>
  <c r="A28" i="1"/>
  <c r="A27" i="1"/>
  <c r="A26" i="1"/>
  <c r="A23" i="1"/>
  <c r="A22" i="1"/>
  <c r="A21" i="1"/>
  <c r="A19" i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<sst xmlns="http://schemas.openxmlformats.org/spreadsheetml/2006/main" count="243" uniqueCount="108">
  <si>
    <t>Ведомость объёмов работ</t>
  </si>
  <si>
    <t>№ п/п</t>
  </si>
  <si>
    <t>№ в ЛСР</t>
  </si>
  <si>
    <t>Наименование работ</t>
  </si>
  <si>
    <t>Ед.
изм.</t>
  </si>
  <si>
    <t>Кол-во</t>
  </si>
  <si>
    <t>Ссылки на чертежи</t>
  </si>
  <si>
    <t>Формула расчёта, расчёт объёмов работ и расхода материалов</t>
  </si>
  <si>
    <t>Раздел 1. Ул. Республиканская, длина 150 метров, ширина дороги 7 м., обочины 2*1 м</t>
  </si>
  <si>
    <t>Ремонт дороги</t>
  </si>
  <si>
    <t>1</t>
  </si>
  <si>
    <t>Снятие деформированных асфальтобетонных покрытий самоходными холодными фрезами с шириной фрезерования 500-1000 мм и толщиной слоя: до 70 мм</t>
  </si>
  <si>
    <t>1000 м2 покрытия</t>
  </si>
  <si>
    <t xml:space="preserve">(150*7) / 1000 </t>
  </si>
  <si>
    <t xml:space="preserve">1 </t>
  </si>
  <si>
    <t>2</t>
  </si>
  <si>
    <t>Перевозка грузов автомобилями-самосвалами грузоподъемностью 10 т, работающих вне карьера, на расстояние: до 3 км I класс груза</t>
  </si>
  <si>
    <t>1 т груза</t>
  </si>
  <si>
    <t xml:space="preserve"> </t>
  </si>
  <si>
    <t>3</t>
  </si>
  <si>
    <t>Устройство покрытия толщиной 4 см из горячих асфальтобетонных смесей плотных мелкозернистых типа АБВ, плотность каменных материалов: 2,5-2,9 т/м3</t>
  </si>
  <si>
    <t>4</t>
  </si>
  <si>
    <t>На каждые 0,5 см изменения толщины покрытия добавлять или исключать: к расценке 27-06-020-01</t>
  </si>
  <si>
    <t>5</t>
  </si>
  <si>
    <t>Розлив вяжущих материалов</t>
  </si>
  <si>
    <t>1 т</t>
  </si>
  <si>
    <t xml:space="preserve">((0,5*1050)*1,3)/1000 </t>
  </si>
  <si>
    <t>6</t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</si>
  <si>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марка: I, тип А</t>
  </si>
  <si>
    <t>т</t>
  </si>
  <si>
    <t xml:space="preserve">101,43+76,23 </t>
  </si>
  <si>
    <t>Планировка обочин без добавления материала</t>
  </si>
  <si>
    <t>7</t>
  </si>
  <si>
    <t>Планировка площадей: механизированным способом, группа грунтов 3</t>
  </si>
  <si>
    <t>1000 м2 спланированной площади</t>
  </si>
  <si>
    <t xml:space="preserve">1000 / 1000 </t>
  </si>
  <si>
    <t>Нанесение разметки: осевая - 1.5, краевая - 1.2, пешеходный переход 1.14.1 - 2 шт.</t>
  </si>
  <si>
    <t>8</t>
  </si>
  <si>
    <t>Разметка проезжей части краской прерывистой линией шириной 0,1 м при соотношении штриха и промежутка: 1:3</t>
  </si>
  <si>
    <t>1 км линии</t>
  </si>
  <si>
    <t xml:space="preserve">500/1000 </t>
  </si>
  <si>
    <t>9</t>
  </si>
  <si>
    <t>Разметка проезжей части краской сплошной линией шириной: 0,1 м</t>
  </si>
  <si>
    <t xml:space="preserve">1000/1000 </t>
  </si>
  <si>
    <t>10</t>
  </si>
  <si>
    <t>Нанесение линии горизонтальной дорожной разметки краской со световозвращающими элементами на дорожное покрытие (асфальт, поверхностная обработка)</t>
  </si>
  <si>
    <t>100 м2 линии горизонтальной разметки</t>
  </si>
  <si>
    <t xml:space="preserve">(((4*0,4)*7)*2) / 100 </t>
  </si>
  <si>
    <t>Раздел 2. Ул.Куйбышева, длина 135 метров, ширина дороги 6 м., обочины 2*1 м</t>
  </si>
  <si>
    <t>11</t>
  </si>
  <si>
    <t xml:space="preserve">(135*6) / 1000 </t>
  </si>
  <si>
    <t>12</t>
  </si>
  <si>
    <t>13</t>
  </si>
  <si>
    <t>14</t>
  </si>
  <si>
    <t>15</t>
  </si>
  <si>
    <t xml:space="preserve">((0,5*810)*1,3)/1000 </t>
  </si>
  <si>
    <t>16</t>
  </si>
  <si>
    <t xml:space="preserve">78,246+58,806 </t>
  </si>
  <si>
    <t>Нанесение разметки:  пешеходный переход 1.14.1 - 1 шт., краевая - 1.2</t>
  </si>
  <si>
    <t>17</t>
  </si>
  <si>
    <t xml:space="preserve">904/1000 </t>
  </si>
  <si>
    <t>18</t>
  </si>
  <si>
    <t xml:space="preserve">(((4*0,4)*6)) / 100 </t>
  </si>
  <si>
    <t>19</t>
  </si>
  <si>
    <t xml:space="preserve">904 / 1000 </t>
  </si>
  <si>
    <t>Раздел 3. Ул.Кирова, длина 144  метра, ширина дороги 6 м., обочины 2*1 м</t>
  </si>
  <si>
    <t>20</t>
  </si>
  <si>
    <t xml:space="preserve">(144*6) / 1000 </t>
  </si>
  <si>
    <t>21</t>
  </si>
  <si>
    <t>22</t>
  </si>
  <si>
    <t>23</t>
  </si>
  <si>
    <t>24</t>
  </si>
  <si>
    <t xml:space="preserve">((0,5*864)*1,3)/1000 </t>
  </si>
  <si>
    <t>25</t>
  </si>
  <si>
    <t xml:space="preserve">83,4624+62,7264 </t>
  </si>
  <si>
    <t>26</t>
  </si>
  <si>
    <t xml:space="preserve">960/1000 </t>
  </si>
  <si>
    <t>27</t>
  </si>
  <si>
    <t xml:space="preserve">((4*0,4)*6) / 100 </t>
  </si>
  <si>
    <t>28</t>
  </si>
  <si>
    <t xml:space="preserve">960 / 1000 </t>
  </si>
  <si>
    <t>Раздел 4. Ул. Комсомольская, длина 250 метров, ширина дороги 7 м., обочины 2*1 м</t>
  </si>
  <si>
    <t>29</t>
  </si>
  <si>
    <t xml:space="preserve">(250*7) / 1000 </t>
  </si>
  <si>
    <t>30</t>
  </si>
  <si>
    <t>31</t>
  </si>
  <si>
    <t>32</t>
  </si>
  <si>
    <t>33</t>
  </si>
  <si>
    <t xml:space="preserve">((0,5*1750)*1,3)/1000 </t>
  </si>
  <si>
    <t>34</t>
  </si>
  <si>
    <t xml:space="preserve">169,05+127,05 </t>
  </si>
  <si>
    <t>Нанесение разметки: осевая - 1.5, краевая - 1.2, пешеходный переход 1.14.1 - 8 шт.</t>
  </si>
  <si>
    <t>35</t>
  </si>
  <si>
    <t>36</t>
  </si>
  <si>
    <t xml:space="preserve">2000/1000 </t>
  </si>
  <si>
    <t>37</t>
  </si>
  <si>
    <t xml:space="preserve">(((4*0,4)*7)*8) / 100 </t>
  </si>
  <si>
    <t>38</t>
  </si>
  <si>
    <t xml:space="preserve">2000 / 1000 </t>
  </si>
  <si>
    <t>Составил:</t>
  </si>
  <si>
    <t/>
  </si>
  <si>
    <t>[должность, подпись (инициалы, фамилия)]</t>
  </si>
  <si>
    <t>Проверил:</t>
  </si>
  <si>
    <t>Приложение №4 к извещению</t>
  </si>
  <si>
    <t>Утверждаю:</t>
  </si>
  <si>
    <t>Глава Аргаяшского сельского поселения</t>
  </si>
  <si>
    <t>__________________Д.М. Салыкаев</t>
  </si>
  <si>
    <t>Ямочный ремонт дорог по ул. Республиканская, Куйбышева, Кирова, Комсомольская в с. Аргаяш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</si>
</sst>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"/>
    <numFmt numFmtId="166" formatCode="0.000"/>
  </numFmts>
  <fonts count="11" x14ac:knownFonts="1">
    <font>
      <sz val="11"/>
      <color rgb="FF000000"/>
      <name val="Calibri"/>
      <charset val="204"/>
    </font>
    <font>
      <sz val="8"/>
      <color rgb="FF000000"/>
      <name val="Arial"/>
      <charset val="204"/>
    </font>
    <font>
      <b/>
      <sz val="14"/>
      <color rgb="FF000000"/>
      <name val="Arial"/>
      <charset val="204"/>
    </font>
    <font>
      <b/>
      <sz val="9"/>
      <color rgb="FF000000"/>
      <name val="Arial"/>
      <charset val="204"/>
    </font>
    <font>
      <b/>
      <sz val="8"/>
      <color rgb="FF000000"/>
      <name val="Arial"/>
      <charset val="204"/>
    </font>
    <font>
      <sz val="8"/>
      <name val="Arial"/>
      <charset val="204"/>
    </font>
    <font>
      <i/>
      <sz val="8"/>
      <name val="Arial"/>
      <charset val="204"/>
    </font>
    <font>
      <sz val="8"/>
      <color rgb="FFFF0000"/>
      <name val="Arial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horizontal="center" vertical="top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2" fontId="1" fillId="0" borderId="1" xfId="0" applyNumberFormat="1" applyFont="1" applyFill="1" applyBorder="1" applyAlignment="1" applyProtection="1">
      <alignment horizontal="right" vertical="top" wrapText="1"/>
    </xf>
    <xf numFmtId="0" fontId="1" fillId="0" borderId="1" xfId="0" applyNumberFormat="1" applyFont="1" applyFill="1" applyBorder="1" applyAlignment="1" applyProtection="1">
      <alignment horizontal="right" vertical="top" wrapText="1"/>
    </xf>
    <xf numFmtId="164" fontId="1" fillId="0" borderId="1" xfId="0" applyNumberFormat="1" applyFont="1" applyFill="1" applyBorder="1" applyAlignment="1" applyProtection="1">
      <alignment horizontal="right" vertical="top" wrapText="1"/>
    </xf>
    <xf numFmtId="1" fontId="1" fillId="0" borderId="1" xfId="0" applyNumberFormat="1" applyFont="1" applyFill="1" applyBorder="1" applyAlignment="1" applyProtection="1">
      <alignment horizontal="right" vertical="top" wrapText="1"/>
    </xf>
    <xf numFmtId="165" fontId="1" fillId="0" borderId="1" xfId="0" applyNumberFormat="1" applyFont="1" applyFill="1" applyBorder="1" applyAlignment="1" applyProtection="1">
      <alignment horizontal="right" vertical="top" wrapText="1"/>
    </xf>
    <xf numFmtId="166" fontId="1" fillId="0" borderId="1" xfId="0" applyNumberFormat="1" applyFont="1" applyFill="1" applyBorder="1" applyAlignment="1" applyProtection="1">
      <alignment horizontal="right" vertical="top" wrapText="1"/>
    </xf>
    <xf numFmtId="0" fontId="1" fillId="0" borderId="4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vertical="top" wrapText="1"/>
    </xf>
    <xf numFmtId="0" fontId="5" fillId="0" borderId="5" xfId="0" applyNumberFormat="1" applyFont="1" applyFill="1" applyBorder="1" applyAlignment="1" applyProtection="1">
      <alignment horizontal="right" vertical="top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tabSelected="1" workbookViewId="0">
      <selection activeCell="A11" sqref="A11:H11"/>
    </sheetView>
  </sheetViews>
  <sheetFormatPr defaultColWidth="9.140625" defaultRowHeight="11.25" customHeight="1" x14ac:dyDescent="0.2"/>
  <cols>
    <col min="1" max="1" width="5.5703125" style="1" customWidth="1"/>
    <col min="2" max="2" width="5.5703125" style="2" customWidth="1"/>
    <col min="3" max="3" width="44.42578125" style="2" customWidth="1"/>
    <col min="4" max="4" width="10.7109375" style="2" customWidth="1"/>
    <col min="5" max="5" width="12.28515625" style="2" customWidth="1"/>
    <col min="6" max="6" width="12.5703125" style="2" customWidth="1"/>
    <col min="7" max="7" width="22.140625" style="2" customWidth="1"/>
    <col min="8" max="8" width="22" style="2" customWidth="1"/>
    <col min="9" max="9" width="9.140625" style="2"/>
    <col min="10" max="10" width="4.7109375" style="2" hidden="1" customWidth="1"/>
    <col min="11" max="12" width="135.28515625" style="3" hidden="1" customWidth="1"/>
    <col min="13" max="13" width="55.140625" style="3" hidden="1" customWidth="1"/>
    <col min="14" max="14" width="69" style="3" hidden="1" customWidth="1"/>
    <col min="15" max="15" width="55.140625" style="3" hidden="1" customWidth="1"/>
    <col min="16" max="16" width="69" style="3" hidden="1" customWidth="1"/>
    <col min="17" max="16384" width="9.140625" style="2"/>
  </cols>
  <sheetData>
    <row r="1" spans="1:12" ht="26.25" customHeight="1" x14ac:dyDescent="0.25">
      <c r="F1" s="30" t="s">
        <v>103</v>
      </c>
      <c r="G1" s="31"/>
      <c r="H1" s="31"/>
    </row>
    <row r="2" spans="1:12" ht="21.75" customHeight="1" x14ac:dyDescent="0.25">
      <c r="F2" s="30" t="s">
        <v>104</v>
      </c>
      <c r="G2" s="31"/>
      <c r="H2" s="31"/>
    </row>
    <row r="3" spans="1:12" ht="27.75" customHeight="1" x14ac:dyDescent="0.25">
      <c r="F3" s="30" t="s">
        <v>105</v>
      </c>
      <c r="G3" s="31"/>
      <c r="H3" s="31"/>
    </row>
    <row r="4" spans="1:12" ht="27.75" customHeight="1" x14ac:dyDescent="0.25">
      <c r="F4" s="30" t="s">
        <v>106</v>
      </c>
      <c r="G4" s="31"/>
      <c r="H4" s="31"/>
    </row>
    <row r="6" spans="1:12" customFormat="1" ht="18" x14ac:dyDescent="0.25">
      <c r="A6" s="32" t="s">
        <v>0</v>
      </c>
      <c r="B6" s="32"/>
      <c r="C6" s="32"/>
      <c r="D6" s="32"/>
      <c r="E6" s="32"/>
      <c r="F6" s="32"/>
      <c r="G6" s="32"/>
      <c r="H6" s="32"/>
    </row>
    <row r="7" spans="1:12" customFormat="1" ht="28.5" customHeight="1" x14ac:dyDescent="0.25">
      <c r="A7" s="41" t="s">
        <v>107</v>
      </c>
      <c r="B7" s="42"/>
      <c r="C7" s="42"/>
      <c r="D7" s="42"/>
      <c r="E7" s="42"/>
      <c r="F7" s="42"/>
      <c r="G7" s="42"/>
      <c r="H7" s="42"/>
    </row>
    <row r="8" spans="1:12" customFormat="1" ht="36" customHeight="1" x14ac:dyDescent="0.25">
      <c r="A8" s="4" t="s">
        <v>1</v>
      </c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33" t="s">
        <v>7</v>
      </c>
      <c r="H8" s="33"/>
    </row>
    <row r="9" spans="1:12" customFormat="1" ht="15" x14ac:dyDescent="0.25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34">
        <v>7</v>
      </c>
      <c r="H9" s="35"/>
    </row>
    <row r="10" spans="1:12" customFormat="1" ht="15" x14ac:dyDescent="0.25">
      <c r="A10" s="36" t="s">
        <v>8</v>
      </c>
      <c r="B10" s="36"/>
      <c r="C10" s="36"/>
      <c r="D10" s="36"/>
      <c r="E10" s="36"/>
      <c r="F10" s="36"/>
      <c r="G10" s="36"/>
      <c r="H10" s="36"/>
      <c r="K10" s="8" t="s">
        <v>8</v>
      </c>
    </row>
    <row r="11" spans="1:12" customFormat="1" ht="15" x14ac:dyDescent="0.25">
      <c r="A11" s="37" t="s">
        <v>9</v>
      </c>
      <c r="B11" s="37"/>
      <c r="C11" s="37"/>
      <c r="D11" s="37"/>
      <c r="E11" s="37"/>
      <c r="F11" s="37"/>
      <c r="G11" s="37"/>
      <c r="H11" s="37"/>
      <c r="K11" s="8"/>
      <c r="L11" s="9" t="s">
        <v>9</v>
      </c>
    </row>
    <row r="12" spans="1:12" customFormat="1" ht="33.75" x14ac:dyDescent="0.25">
      <c r="A12" s="10">
        <f>IF(J12&lt;&gt;"",COUNTA(J$1:J12),"")</f>
        <v>1</v>
      </c>
      <c r="B12" s="11" t="s">
        <v>10</v>
      </c>
      <c r="C12" s="12" t="s">
        <v>11</v>
      </c>
      <c r="D12" s="13" t="s">
        <v>12</v>
      </c>
      <c r="E12" s="14">
        <v>1.05</v>
      </c>
      <c r="F12" s="12"/>
      <c r="G12" s="15"/>
      <c r="H12" s="12" t="s">
        <v>13</v>
      </c>
      <c r="J12" s="2" t="s">
        <v>14</v>
      </c>
      <c r="K12" s="8"/>
      <c r="L12" s="9"/>
    </row>
    <row r="13" spans="1:12" customFormat="1" ht="33.75" x14ac:dyDescent="0.25">
      <c r="A13" s="10">
        <f>IF(J13&lt;&gt;"",COUNTA(J$1:J13),"")</f>
        <v>2</v>
      </c>
      <c r="B13" s="11" t="s">
        <v>15</v>
      </c>
      <c r="C13" s="12" t="s">
        <v>16</v>
      </c>
      <c r="D13" s="13" t="s">
        <v>17</v>
      </c>
      <c r="E13" s="14">
        <v>145.53</v>
      </c>
      <c r="F13" s="12"/>
      <c r="G13" s="15"/>
      <c r="H13" s="12" t="s">
        <v>18</v>
      </c>
      <c r="J13" s="2" t="s">
        <v>14</v>
      </c>
      <c r="K13" s="8"/>
      <c r="L13" s="9"/>
    </row>
    <row r="14" spans="1:12" customFormat="1" ht="33.75" x14ac:dyDescent="0.25">
      <c r="A14" s="10">
        <f>IF(J14&lt;&gt;"",COUNTA(J$1:J14),"")</f>
        <v>3</v>
      </c>
      <c r="B14" s="11" t="s">
        <v>19</v>
      </c>
      <c r="C14" s="12" t="s">
        <v>20</v>
      </c>
      <c r="D14" s="13" t="s">
        <v>12</v>
      </c>
      <c r="E14" s="14">
        <v>1.05</v>
      </c>
      <c r="F14" s="12"/>
      <c r="G14" s="15"/>
      <c r="H14" s="12" t="s">
        <v>13</v>
      </c>
      <c r="J14" s="2" t="s">
        <v>14</v>
      </c>
      <c r="K14" s="8"/>
      <c r="L14" s="9"/>
    </row>
    <row r="15" spans="1:12" customFormat="1" ht="22.5" x14ac:dyDescent="0.25">
      <c r="A15" s="10">
        <f>IF(J15&lt;&gt;"",COUNTA(J$1:J15),"")</f>
        <v>4</v>
      </c>
      <c r="B15" s="11" t="s">
        <v>21</v>
      </c>
      <c r="C15" s="12" t="s">
        <v>22</v>
      </c>
      <c r="D15" s="13" t="s">
        <v>12</v>
      </c>
      <c r="E15" s="14">
        <v>1.05</v>
      </c>
      <c r="F15" s="12"/>
      <c r="G15" s="15"/>
      <c r="H15" s="12" t="s">
        <v>13</v>
      </c>
      <c r="J15" s="2" t="s">
        <v>14</v>
      </c>
      <c r="K15" s="8"/>
      <c r="L15" s="9"/>
    </row>
    <row r="16" spans="1:12" customFormat="1" ht="15" x14ac:dyDescent="0.25">
      <c r="A16" s="10">
        <f>IF(J16&lt;&gt;"",COUNTA(J$1:J16),"")</f>
        <v>5</v>
      </c>
      <c r="B16" s="11" t="s">
        <v>23</v>
      </c>
      <c r="C16" s="12" t="s">
        <v>24</v>
      </c>
      <c r="D16" s="13" t="s">
        <v>25</v>
      </c>
      <c r="E16" s="16">
        <v>0.6825</v>
      </c>
      <c r="F16" s="12"/>
      <c r="G16" s="15"/>
      <c r="H16" s="12" t="s">
        <v>26</v>
      </c>
      <c r="J16" s="2" t="s">
        <v>14</v>
      </c>
      <c r="K16" s="8"/>
      <c r="L16" s="9"/>
    </row>
    <row r="17" spans="1:12" customFormat="1" ht="45" x14ac:dyDescent="0.25">
      <c r="A17" s="10">
        <f>IF(J17&lt;&gt;"",COUNTA(J$1:J17),"")</f>
        <v>6</v>
      </c>
      <c r="B17" s="11" t="s">
        <v>27</v>
      </c>
      <c r="C17" s="12" t="s">
        <v>28</v>
      </c>
      <c r="D17" s="13" t="s">
        <v>29</v>
      </c>
      <c r="E17" s="14">
        <v>177.66</v>
      </c>
      <c r="F17" s="12"/>
      <c r="G17" s="15"/>
      <c r="H17" s="12" t="s">
        <v>30</v>
      </c>
      <c r="J17" s="2" t="s">
        <v>14</v>
      </c>
      <c r="K17" s="8"/>
      <c r="L17" s="9"/>
    </row>
    <row r="18" spans="1:12" customFormat="1" ht="15" x14ac:dyDescent="0.25">
      <c r="A18" s="37" t="s">
        <v>31</v>
      </c>
      <c r="B18" s="37"/>
      <c r="C18" s="37"/>
      <c r="D18" s="37"/>
      <c r="E18" s="37"/>
      <c r="F18" s="37"/>
      <c r="G18" s="37"/>
      <c r="H18" s="37"/>
      <c r="K18" s="8"/>
      <c r="L18" s="9" t="s">
        <v>31</v>
      </c>
    </row>
    <row r="19" spans="1:12" customFormat="1" ht="33.75" x14ac:dyDescent="0.25">
      <c r="A19" s="10">
        <f>IF(J19&lt;&gt;"",COUNTA(J$1:J19),"")</f>
        <v>7</v>
      </c>
      <c r="B19" s="11" t="s">
        <v>32</v>
      </c>
      <c r="C19" s="12" t="s">
        <v>33</v>
      </c>
      <c r="D19" s="13" t="s">
        <v>34</v>
      </c>
      <c r="E19" s="17">
        <v>1</v>
      </c>
      <c r="F19" s="12"/>
      <c r="G19" s="15"/>
      <c r="H19" s="12" t="s">
        <v>35</v>
      </c>
      <c r="J19" s="2" t="s">
        <v>14</v>
      </c>
      <c r="K19" s="8"/>
      <c r="L19" s="9"/>
    </row>
    <row r="20" spans="1:12" customFormat="1" ht="15" x14ac:dyDescent="0.25">
      <c r="A20" s="37" t="s">
        <v>36</v>
      </c>
      <c r="B20" s="37"/>
      <c r="C20" s="37"/>
      <c r="D20" s="37"/>
      <c r="E20" s="37"/>
      <c r="F20" s="37"/>
      <c r="G20" s="37"/>
      <c r="H20" s="37"/>
      <c r="K20" s="8"/>
      <c r="L20" s="9" t="s">
        <v>36</v>
      </c>
    </row>
    <row r="21" spans="1:12" customFormat="1" ht="33.75" x14ac:dyDescent="0.25">
      <c r="A21" s="10">
        <f>IF(J21&lt;&gt;"",COUNTA(J$1:J21),"")</f>
        <v>8</v>
      </c>
      <c r="B21" s="11" t="s">
        <v>37</v>
      </c>
      <c r="C21" s="12" t="s">
        <v>38</v>
      </c>
      <c r="D21" s="13" t="s">
        <v>39</v>
      </c>
      <c r="E21" s="18">
        <v>0.5</v>
      </c>
      <c r="F21" s="12"/>
      <c r="G21" s="15"/>
      <c r="H21" s="12" t="s">
        <v>40</v>
      </c>
      <c r="J21" s="2" t="s">
        <v>14</v>
      </c>
      <c r="K21" s="8"/>
      <c r="L21" s="9"/>
    </row>
    <row r="22" spans="1:12" customFormat="1" ht="22.5" x14ac:dyDescent="0.25">
      <c r="A22" s="10">
        <f>IF(J22&lt;&gt;"",COUNTA(J$1:J22),"")</f>
        <v>9</v>
      </c>
      <c r="B22" s="11" t="s">
        <v>41</v>
      </c>
      <c r="C22" s="12" t="s">
        <v>42</v>
      </c>
      <c r="D22" s="13" t="s">
        <v>39</v>
      </c>
      <c r="E22" s="17">
        <v>1</v>
      </c>
      <c r="F22" s="12"/>
      <c r="G22" s="15"/>
      <c r="H22" s="12" t="s">
        <v>43</v>
      </c>
      <c r="J22" s="2" t="s">
        <v>14</v>
      </c>
      <c r="K22" s="8"/>
      <c r="L22" s="9"/>
    </row>
    <row r="23" spans="1:12" customFormat="1" ht="45" x14ac:dyDescent="0.25">
      <c r="A23" s="10">
        <f>IF(J23&lt;&gt;"",COUNTA(J$1:J23),"")</f>
        <v>10</v>
      </c>
      <c r="B23" s="11" t="s">
        <v>44</v>
      </c>
      <c r="C23" s="12" t="s">
        <v>45</v>
      </c>
      <c r="D23" s="13" t="s">
        <v>46</v>
      </c>
      <c r="E23" s="19">
        <v>0.224</v>
      </c>
      <c r="F23" s="12"/>
      <c r="G23" s="15"/>
      <c r="H23" s="12" t="s">
        <v>47</v>
      </c>
      <c r="J23" s="2" t="s">
        <v>14</v>
      </c>
      <c r="K23" s="8"/>
      <c r="L23" s="9"/>
    </row>
    <row r="24" spans="1:12" customFormat="1" ht="15" x14ac:dyDescent="0.25">
      <c r="A24" s="36" t="s">
        <v>48</v>
      </c>
      <c r="B24" s="36"/>
      <c r="C24" s="36"/>
      <c r="D24" s="36"/>
      <c r="E24" s="36"/>
      <c r="F24" s="36"/>
      <c r="G24" s="36"/>
      <c r="H24" s="36"/>
      <c r="K24" s="8" t="s">
        <v>48</v>
      </c>
      <c r="L24" s="9"/>
    </row>
    <row r="25" spans="1:12" customFormat="1" ht="15" x14ac:dyDescent="0.25">
      <c r="A25" s="37" t="s">
        <v>9</v>
      </c>
      <c r="B25" s="37"/>
      <c r="C25" s="37"/>
      <c r="D25" s="37"/>
      <c r="E25" s="37"/>
      <c r="F25" s="37"/>
      <c r="G25" s="37"/>
      <c r="H25" s="37"/>
      <c r="K25" s="8"/>
      <c r="L25" s="9" t="s">
        <v>9</v>
      </c>
    </row>
    <row r="26" spans="1:12" customFormat="1" ht="33.75" x14ac:dyDescent="0.25">
      <c r="A26" s="10">
        <f>IF(J26&lt;&gt;"",COUNTA(J$1:J26),"")</f>
        <v>11</v>
      </c>
      <c r="B26" s="11" t="s">
        <v>49</v>
      </c>
      <c r="C26" s="12" t="s">
        <v>11</v>
      </c>
      <c r="D26" s="13" t="s">
        <v>12</v>
      </c>
      <c r="E26" s="14">
        <v>0.81</v>
      </c>
      <c r="F26" s="12"/>
      <c r="G26" s="15"/>
      <c r="H26" s="12" t="s">
        <v>50</v>
      </c>
      <c r="J26" s="2" t="s">
        <v>14</v>
      </c>
      <c r="K26" s="8"/>
      <c r="L26" s="9"/>
    </row>
    <row r="27" spans="1:12" customFormat="1" ht="33.75" x14ac:dyDescent="0.25">
      <c r="A27" s="10">
        <f>IF(J27&lt;&gt;"",COUNTA(J$1:J27),"")</f>
        <v>12</v>
      </c>
      <c r="B27" s="11" t="s">
        <v>51</v>
      </c>
      <c r="C27" s="12" t="s">
        <v>16</v>
      </c>
      <c r="D27" s="13" t="s">
        <v>17</v>
      </c>
      <c r="E27" s="19">
        <v>112.26600000000001</v>
      </c>
      <c r="F27" s="12"/>
      <c r="G27" s="15"/>
      <c r="H27" s="12" t="s">
        <v>18</v>
      </c>
      <c r="J27" s="2" t="s">
        <v>14</v>
      </c>
      <c r="K27" s="8"/>
      <c r="L27" s="9"/>
    </row>
    <row r="28" spans="1:12" customFormat="1" ht="33.75" x14ac:dyDescent="0.25">
      <c r="A28" s="10">
        <f>IF(J28&lt;&gt;"",COUNTA(J$1:J28),"")</f>
        <v>13</v>
      </c>
      <c r="B28" s="11" t="s">
        <v>52</v>
      </c>
      <c r="C28" s="12" t="s">
        <v>20</v>
      </c>
      <c r="D28" s="13" t="s">
        <v>12</v>
      </c>
      <c r="E28" s="14">
        <v>0.81</v>
      </c>
      <c r="F28" s="12"/>
      <c r="G28" s="15"/>
      <c r="H28" s="12" t="s">
        <v>50</v>
      </c>
      <c r="J28" s="2" t="s">
        <v>14</v>
      </c>
      <c r="K28" s="8"/>
      <c r="L28" s="9"/>
    </row>
    <row r="29" spans="1:12" customFormat="1" ht="22.5" x14ac:dyDescent="0.25">
      <c r="A29" s="10">
        <f>IF(J29&lt;&gt;"",COUNTA(J$1:J29),"")</f>
        <v>14</v>
      </c>
      <c r="B29" s="11" t="s">
        <v>53</v>
      </c>
      <c r="C29" s="12" t="s">
        <v>22</v>
      </c>
      <c r="D29" s="13" t="s">
        <v>12</v>
      </c>
      <c r="E29" s="14">
        <v>0.81</v>
      </c>
      <c r="F29" s="12"/>
      <c r="G29" s="15"/>
      <c r="H29" s="12" t="s">
        <v>50</v>
      </c>
      <c r="J29" s="2" t="s">
        <v>14</v>
      </c>
      <c r="K29" s="8"/>
      <c r="L29" s="9"/>
    </row>
    <row r="30" spans="1:12" customFormat="1" ht="15" x14ac:dyDescent="0.25">
      <c r="A30" s="10">
        <f>IF(J30&lt;&gt;"",COUNTA(J$1:J30),"")</f>
        <v>15</v>
      </c>
      <c r="B30" s="11" t="s">
        <v>54</v>
      </c>
      <c r="C30" s="12" t="s">
        <v>24</v>
      </c>
      <c r="D30" s="13" t="s">
        <v>25</v>
      </c>
      <c r="E30" s="16">
        <v>0.52649999999999997</v>
      </c>
      <c r="F30" s="12"/>
      <c r="G30" s="15"/>
      <c r="H30" s="12" t="s">
        <v>55</v>
      </c>
      <c r="J30" s="2" t="s">
        <v>14</v>
      </c>
      <c r="K30" s="8"/>
      <c r="L30" s="9"/>
    </row>
    <row r="31" spans="1:12" customFormat="1" ht="45" x14ac:dyDescent="0.25">
      <c r="A31" s="10">
        <f>IF(J31&lt;&gt;"",COUNTA(J$1:J31),"")</f>
        <v>16</v>
      </c>
      <c r="B31" s="11" t="s">
        <v>56</v>
      </c>
      <c r="C31" s="12" t="s">
        <v>28</v>
      </c>
      <c r="D31" s="13" t="s">
        <v>29</v>
      </c>
      <c r="E31" s="14">
        <v>137.05000000000001</v>
      </c>
      <c r="F31" s="12"/>
      <c r="G31" s="15"/>
      <c r="H31" s="12" t="s">
        <v>57</v>
      </c>
      <c r="J31" s="2" t="s">
        <v>14</v>
      </c>
      <c r="K31" s="8"/>
      <c r="L31" s="9"/>
    </row>
    <row r="32" spans="1:12" customFormat="1" ht="15" x14ac:dyDescent="0.25">
      <c r="A32" s="37" t="s">
        <v>58</v>
      </c>
      <c r="B32" s="37"/>
      <c r="C32" s="37"/>
      <c r="D32" s="37"/>
      <c r="E32" s="37"/>
      <c r="F32" s="37"/>
      <c r="G32" s="37"/>
      <c r="H32" s="37"/>
      <c r="K32" s="8"/>
      <c r="L32" s="9" t="s">
        <v>58</v>
      </c>
    </row>
    <row r="33" spans="1:12" customFormat="1" ht="22.5" x14ac:dyDescent="0.25">
      <c r="A33" s="10">
        <f>IF(J33&lt;&gt;"",COUNTA(J$1:J33),"")</f>
        <v>17</v>
      </c>
      <c r="B33" s="11" t="s">
        <v>59</v>
      </c>
      <c r="C33" s="12" t="s">
        <v>42</v>
      </c>
      <c r="D33" s="13" t="s">
        <v>39</v>
      </c>
      <c r="E33" s="19">
        <v>0.90400000000000003</v>
      </c>
      <c r="F33" s="12"/>
      <c r="G33" s="15"/>
      <c r="H33" s="12" t="s">
        <v>60</v>
      </c>
      <c r="J33" s="2" t="s">
        <v>14</v>
      </c>
      <c r="K33" s="8"/>
      <c r="L33" s="9"/>
    </row>
    <row r="34" spans="1:12" customFormat="1" ht="45" x14ac:dyDescent="0.25">
      <c r="A34" s="10">
        <f>IF(J34&lt;&gt;"",COUNTA(J$1:J34),"")</f>
        <v>18</v>
      </c>
      <c r="B34" s="11" t="s">
        <v>61</v>
      </c>
      <c r="C34" s="12" t="s">
        <v>45</v>
      </c>
      <c r="D34" s="13" t="s">
        <v>46</v>
      </c>
      <c r="E34" s="19">
        <v>9.6000000000000002E-2</v>
      </c>
      <c r="F34" s="12"/>
      <c r="G34" s="15"/>
      <c r="H34" s="12" t="s">
        <v>62</v>
      </c>
      <c r="J34" s="2" t="s">
        <v>14</v>
      </c>
      <c r="K34" s="8"/>
      <c r="L34" s="9"/>
    </row>
    <row r="35" spans="1:12" customFormat="1" ht="15" x14ac:dyDescent="0.25">
      <c r="A35" s="37" t="s">
        <v>31</v>
      </c>
      <c r="B35" s="37"/>
      <c r="C35" s="37"/>
      <c r="D35" s="37"/>
      <c r="E35" s="37"/>
      <c r="F35" s="37"/>
      <c r="G35" s="37"/>
      <c r="H35" s="37"/>
      <c r="K35" s="8"/>
      <c r="L35" s="9" t="s">
        <v>31</v>
      </c>
    </row>
    <row r="36" spans="1:12" customFormat="1" ht="33.75" x14ac:dyDescent="0.25">
      <c r="A36" s="10">
        <f>IF(J36&lt;&gt;"",COUNTA(J$1:J36),"")</f>
        <v>19</v>
      </c>
      <c r="B36" s="11" t="s">
        <v>63</v>
      </c>
      <c r="C36" s="12" t="s">
        <v>33</v>
      </c>
      <c r="D36" s="13" t="s">
        <v>34</v>
      </c>
      <c r="E36" s="19">
        <v>0.90400000000000003</v>
      </c>
      <c r="F36" s="12"/>
      <c r="G36" s="15"/>
      <c r="H36" s="12" t="s">
        <v>64</v>
      </c>
      <c r="J36" s="2" t="s">
        <v>14</v>
      </c>
      <c r="K36" s="8"/>
      <c r="L36" s="9"/>
    </row>
    <row r="37" spans="1:12" customFormat="1" ht="15" x14ac:dyDescent="0.25">
      <c r="A37" s="36" t="s">
        <v>65</v>
      </c>
      <c r="B37" s="36"/>
      <c r="C37" s="36"/>
      <c r="D37" s="36"/>
      <c r="E37" s="36"/>
      <c r="F37" s="36"/>
      <c r="G37" s="36"/>
      <c r="H37" s="36"/>
      <c r="K37" s="8" t="s">
        <v>65</v>
      </c>
      <c r="L37" s="9"/>
    </row>
    <row r="38" spans="1:12" customFormat="1" ht="15" x14ac:dyDescent="0.25">
      <c r="A38" s="37" t="s">
        <v>9</v>
      </c>
      <c r="B38" s="37"/>
      <c r="C38" s="37"/>
      <c r="D38" s="37"/>
      <c r="E38" s="37"/>
      <c r="F38" s="37"/>
      <c r="G38" s="37"/>
      <c r="H38" s="37"/>
      <c r="K38" s="8"/>
      <c r="L38" s="9" t="s">
        <v>9</v>
      </c>
    </row>
    <row r="39" spans="1:12" customFormat="1" ht="33.75" x14ac:dyDescent="0.25">
      <c r="A39" s="10">
        <f>IF(J39&lt;&gt;"",COUNTA(J$1:J39),"")</f>
        <v>20</v>
      </c>
      <c r="B39" s="11" t="s">
        <v>66</v>
      </c>
      <c r="C39" s="12" t="s">
        <v>11</v>
      </c>
      <c r="D39" s="13" t="s">
        <v>12</v>
      </c>
      <c r="E39" s="19">
        <v>0.86399999999999999</v>
      </c>
      <c r="F39" s="12"/>
      <c r="G39" s="15"/>
      <c r="H39" s="12" t="s">
        <v>67</v>
      </c>
      <c r="J39" s="2" t="s">
        <v>14</v>
      </c>
      <c r="K39" s="8"/>
      <c r="L39" s="9"/>
    </row>
    <row r="40" spans="1:12" customFormat="1" ht="33.75" x14ac:dyDescent="0.25">
      <c r="A40" s="10">
        <f>IF(J40&lt;&gt;"",COUNTA(J$1:J40),"")</f>
        <v>21</v>
      </c>
      <c r="B40" s="11" t="s">
        <v>68</v>
      </c>
      <c r="C40" s="12" t="s">
        <v>16</v>
      </c>
      <c r="D40" s="13" t="s">
        <v>17</v>
      </c>
      <c r="E40" s="16">
        <v>119.7504</v>
      </c>
      <c r="F40" s="12"/>
      <c r="G40" s="15"/>
      <c r="H40" s="12" t="s">
        <v>18</v>
      </c>
      <c r="J40" s="2" t="s">
        <v>14</v>
      </c>
      <c r="K40" s="8"/>
      <c r="L40" s="9"/>
    </row>
    <row r="41" spans="1:12" customFormat="1" ht="33.75" x14ac:dyDescent="0.25">
      <c r="A41" s="10">
        <f>IF(J41&lt;&gt;"",COUNTA(J$1:J41),"")</f>
        <v>22</v>
      </c>
      <c r="B41" s="11" t="s">
        <v>69</v>
      </c>
      <c r="C41" s="12" t="s">
        <v>20</v>
      </c>
      <c r="D41" s="13" t="s">
        <v>12</v>
      </c>
      <c r="E41" s="19">
        <v>0.86399999999999999</v>
      </c>
      <c r="F41" s="12"/>
      <c r="G41" s="15"/>
      <c r="H41" s="12" t="s">
        <v>67</v>
      </c>
      <c r="J41" s="2" t="s">
        <v>14</v>
      </c>
      <c r="K41" s="8"/>
      <c r="L41" s="9"/>
    </row>
    <row r="42" spans="1:12" customFormat="1" ht="22.5" x14ac:dyDescent="0.25">
      <c r="A42" s="10">
        <f>IF(J42&lt;&gt;"",COUNTA(J$1:J42),"")</f>
        <v>23</v>
      </c>
      <c r="B42" s="11" t="s">
        <v>70</v>
      </c>
      <c r="C42" s="12" t="s">
        <v>22</v>
      </c>
      <c r="D42" s="13" t="s">
        <v>12</v>
      </c>
      <c r="E42" s="19">
        <v>0.86399999999999999</v>
      </c>
      <c r="F42" s="12"/>
      <c r="G42" s="15"/>
      <c r="H42" s="12" t="s">
        <v>67</v>
      </c>
      <c r="J42" s="2" t="s">
        <v>14</v>
      </c>
      <c r="K42" s="8"/>
      <c r="L42" s="9"/>
    </row>
    <row r="43" spans="1:12" customFormat="1" ht="15" x14ac:dyDescent="0.25">
      <c r="A43" s="10">
        <f>IF(J43&lt;&gt;"",COUNTA(J$1:J43),"")</f>
        <v>24</v>
      </c>
      <c r="B43" s="11" t="s">
        <v>71</v>
      </c>
      <c r="C43" s="12" t="s">
        <v>24</v>
      </c>
      <c r="D43" s="13" t="s">
        <v>25</v>
      </c>
      <c r="E43" s="16">
        <v>0.56159999999999999</v>
      </c>
      <c r="F43" s="12"/>
      <c r="G43" s="15"/>
      <c r="H43" s="12" t="s">
        <v>72</v>
      </c>
      <c r="J43" s="2" t="s">
        <v>14</v>
      </c>
      <c r="K43" s="8"/>
      <c r="L43" s="9"/>
    </row>
    <row r="44" spans="1:12" customFormat="1" ht="45" x14ac:dyDescent="0.25">
      <c r="A44" s="10">
        <f>IF(J44&lt;&gt;"",COUNTA(J$1:J44),"")</f>
        <v>25</v>
      </c>
      <c r="B44" s="11" t="s">
        <v>73</v>
      </c>
      <c r="C44" s="12" t="s">
        <v>28</v>
      </c>
      <c r="D44" s="13" t="s">
        <v>29</v>
      </c>
      <c r="E44" s="14">
        <v>146.19</v>
      </c>
      <c r="F44" s="12"/>
      <c r="G44" s="15"/>
      <c r="H44" s="12" t="s">
        <v>74</v>
      </c>
      <c r="J44" s="2" t="s">
        <v>14</v>
      </c>
      <c r="K44" s="8"/>
      <c r="L44" s="9"/>
    </row>
    <row r="45" spans="1:12" customFormat="1" ht="15" x14ac:dyDescent="0.25">
      <c r="A45" s="37" t="s">
        <v>58</v>
      </c>
      <c r="B45" s="37"/>
      <c r="C45" s="37"/>
      <c r="D45" s="37"/>
      <c r="E45" s="37"/>
      <c r="F45" s="37"/>
      <c r="G45" s="37"/>
      <c r="H45" s="37"/>
      <c r="K45" s="8"/>
      <c r="L45" s="9" t="s">
        <v>58</v>
      </c>
    </row>
    <row r="46" spans="1:12" customFormat="1" ht="22.5" x14ac:dyDescent="0.25">
      <c r="A46" s="10">
        <f>IF(J46&lt;&gt;"",COUNTA(J$1:J46),"")</f>
        <v>26</v>
      </c>
      <c r="B46" s="11" t="s">
        <v>75</v>
      </c>
      <c r="C46" s="12" t="s">
        <v>42</v>
      </c>
      <c r="D46" s="13" t="s">
        <v>39</v>
      </c>
      <c r="E46" s="14">
        <v>0.96</v>
      </c>
      <c r="F46" s="12"/>
      <c r="G46" s="15"/>
      <c r="H46" s="12" t="s">
        <v>76</v>
      </c>
      <c r="J46" s="2" t="s">
        <v>14</v>
      </c>
      <c r="K46" s="8"/>
      <c r="L46" s="9"/>
    </row>
    <row r="47" spans="1:12" customFormat="1" ht="45" x14ac:dyDescent="0.25">
      <c r="A47" s="10">
        <f>IF(J47&lt;&gt;"",COUNTA(J$1:J47),"")</f>
        <v>27</v>
      </c>
      <c r="B47" s="11" t="s">
        <v>77</v>
      </c>
      <c r="C47" s="12" t="s">
        <v>45</v>
      </c>
      <c r="D47" s="13" t="s">
        <v>46</v>
      </c>
      <c r="E47" s="19">
        <v>9.6000000000000002E-2</v>
      </c>
      <c r="F47" s="12"/>
      <c r="G47" s="15"/>
      <c r="H47" s="12" t="s">
        <v>78</v>
      </c>
      <c r="J47" s="2" t="s">
        <v>14</v>
      </c>
      <c r="K47" s="8"/>
      <c r="L47" s="9"/>
    </row>
    <row r="48" spans="1:12" customFormat="1" ht="15" x14ac:dyDescent="0.25">
      <c r="A48" s="37" t="s">
        <v>31</v>
      </c>
      <c r="B48" s="37"/>
      <c r="C48" s="37"/>
      <c r="D48" s="37"/>
      <c r="E48" s="37"/>
      <c r="F48" s="37"/>
      <c r="G48" s="37"/>
      <c r="H48" s="37"/>
      <c r="K48" s="8"/>
      <c r="L48" s="9" t="s">
        <v>31</v>
      </c>
    </row>
    <row r="49" spans="1:12" customFormat="1" ht="33.75" x14ac:dyDescent="0.25">
      <c r="A49" s="10">
        <f>IF(J49&lt;&gt;"",COUNTA(J$1:J49),"")</f>
        <v>28</v>
      </c>
      <c r="B49" s="11" t="s">
        <v>79</v>
      </c>
      <c r="C49" s="12" t="s">
        <v>33</v>
      </c>
      <c r="D49" s="13" t="s">
        <v>34</v>
      </c>
      <c r="E49" s="14">
        <v>0.96</v>
      </c>
      <c r="F49" s="12"/>
      <c r="G49" s="15"/>
      <c r="H49" s="12" t="s">
        <v>80</v>
      </c>
      <c r="J49" s="2" t="s">
        <v>14</v>
      </c>
      <c r="K49" s="8"/>
      <c r="L49" s="9"/>
    </row>
    <row r="50" spans="1:12" customFormat="1" ht="15" x14ac:dyDescent="0.25">
      <c r="A50" s="36" t="s">
        <v>81</v>
      </c>
      <c r="B50" s="36"/>
      <c r="C50" s="36"/>
      <c r="D50" s="36"/>
      <c r="E50" s="36"/>
      <c r="F50" s="36"/>
      <c r="G50" s="36"/>
      <c r="H50" s="36"/>
      <c r="K50" s="8" t="s">
        <v>81</v>
      </c>
      <c r="L50" s="9"/>
    </row>
    <row r="51" spans="1:12" customFormat="1" ht="15" x14ac:dyDescent="0.25">
      <c r="A51" s="37" t="s">
        <v>9</v>
      </c>
      <c r="B51" s="37"/>
      <c r="C51" s="37"/>
      <c r="D51" s="37"/>
      <c r="E51" s="37"/>
      <c r="F51" s="37"/>
      <c r="G51" s="37"/>
      <c r="H51" s="37"/>
      <c r="K51" s="8"/>
      <c r="L51" s="9" t="s">
        <v>9</v>
      </c>
    </row>
    <row r="52" spans="1:12" customFormat="1" ht="33.75" x14ac:dyDescent="0.25">
      <c r="A52" s="10">
        <f>IF(J52&lt;&gt;"",COUNTA(J$1:J52),"")</f>
        <v>29</v>
      </c>
      <c r="B52" s="11" t="s">
        <v>82</v>
      </c>
      <c r="C52" s="12" t="s">
        <v>11</v>
      </c>
      <c r="D52" s="13" t="s">
        <v>12</v>
      </c>
      <c r="E52" s="14">
        <v>1.75</v>
      </c>
      <c r="F52" s="12"/>
      <c r="G52" s="15"/>
      <c r="H52" s="12" t="s">
        <v>83</v>
      </c>
      <c r="J52" s="2" t="s">
        <v>14</v>
      </c>
      <c r="K52" s="8"/>
      <c r="L52" s="9"/>
    </row>
    <row r="53" spans="1:12" customFormat="1" ht="33.75" x14ac:dyDescent="0.25">
      <c r="A53" s="10">
        <f>IF(J53&lt;&gt;"",COUNTA(J$1:J53),"")</f>
        <v>30</v>
      </c>
      <c r="B53" s="11" t="s">
        <v>84</v>
      </c>
      <c r="C53" s="12" t="s">
        <v>16</v>
      </c>
      <c r="D53" s="13" t="s">
        <v>17</v>
      </c>
      <c r="E53" s="14">
        <v>242.55</v>
      </c>
      <c r="F53" s="12"/>
      <c r="G53" s="15"/>
      <c r="H53" s="12" t="s">
        <v>18</v>
      </c>
      <c r="J53" s="2" t="s">
        <v>14</v>
      </c>
      <c r="K53" s="8"/>
      <c r="L53" s="9"/>
    </row>
    <row r="54" spans="1:12" customFormat="1" ht="33.75" x14ac:dyDescent="0.25">
      <c r="A54" s="10">
        <f>IF(J54&lt;&gt;"",COUNTA(J$1:J54),"")</f>
        <v>31</v>
      </c>
      <c r="B54" s="11" t="s">
        <v>85</v>
      </c>
      <c r="C54" s="12" t="s">
        <v>20</v>
      </c>
      <c r="D54" s="13" t="s">
        <v>12</v>
      </c>
      <c r="E54" s="14">
        <v>1.75</v>
      </c>
      <c r="F54" s="12"/>
      <c r="G54" s="15"/>
      <c r="H54" s="12" t="s">
        <v>83</v>
      </c>
      <c r="J54" s="2" t="s">
        <v>14</v>
      </c>
      <c r="K54" s="8"/>
      <c r="L54" s="9"/>
    </row>
    <row r="55" spans="1:12" customFormat="1" ht="22.5" x14ac:dyDescent="0.25">
      <c r="A55" s="10">
        <f>IF(J55&lt;&gt;"",COUNTA(J$1:J55),"")</f>
        <v>32</v>
      </c>
      <c r="B55" s="11" t="s">
        <v>86</v>
      </c>
      <c r="C55" s="12" t="s">
        <v>22</v>
      </c>
      <c r="D55" s="13" t="s">
        <v>12</v>
      </c>
      <c r="E55" s="14">
        <v>1.75</v>
      </c>
      <c r="F55" s="12"/>
      <c r="G55" s="15"/>
      <c r="H55" s="12" t="s">
        <v>83</v>
      </c>
      <c r="J55" s="2" t="s">
        <v>14</v>
      </c>
      <c r="K55" s="8"/>
      <c r="L55" s="9"/>
    </row>
    <row r="56" spans="1:12" customFormat="1" ht="15" x14ac:dyDescent="0.25">
      <c r="A56" s="10">
        <f>IF(J56&lt;&gt;"",COUNTA(J$1:J56),"")</f>
        <v>33</v>
      </c>
      <c r="B56" s="11" t="s">
        <v>87</v>
      </c>
      <c r="C56" s="12" t="s">
        <v>24</v>
      </c>
      <c r="D56" s="13" t="s">
        <v>25</v>
      </c>
      <c r="E56" s="16">
        <v>1.1375</v>
      </c>
      <c r="F56" s="12"/>
      <c r="G56" s="15"/>
      <c r="H56" s="12" t="s">
        <v>88</v>
      </c>
      <c r="J56" s="2" t="s">
        <v>14</v>
      </c>
      <c r="K56" s="8"/>
      <c r="L56" s="9"/>
    </row>
    <row r="57" spans="1:12" customFormat="1" ht="45" x14ac:dyDescent="0.25">
      <c r="A57" s="10">
        <f>IF(J57&lt;&gt;"",COUNTA(J$1:J57),"")</f>
        <v>34</v>
      </c>
      <c r="B57" s="11" t="s">
        <v>89</v>
      </c>
      <c r="C57" s="12" t="s">
        <v>28</v>
      </c>
      <c r="D57" s="13" t="s">
        <v>29</v>
      </c>
      <c r="E57" s="18">
        <v>296.10000000000002</v>
      </c>
      <c r="F57" s="12"/>
      <c r="G57" s="15"/>
      <c r="H57" s="12" t="s">
        <v>90</v>
      </c>
      <c r="J57" s="2" t="s">
        <v>14</v>
      </c>
      <c r="K57" s="8"/>
      <c r="L57" s="9"/>
    </row>
    <row r="58" spans="1:12" customFormat="1" ht="15" x14ac:dyDescent="0.25">
      <c r="A58" s="37" t="s">
        <v>91</v>
      </c>
      <c r="B58" s="37"/>
      <c r="C58" s="37"/>
      <c r="D58" s="37"/>
      <c r="E58" s="37"/>
      <c r="F58" s="37"/>
      <c r="G58" s="37"/>
      <c r="H58" s="37"/>
      <c r="K58" s="8"/>
      <c r="L58" s="9" t="s">
        <v>91</v>
      </c>
    </row>
    <row r="59" spans="1:12" customFormat="1" ht="33.75" x14ac:dyDescent="0.25">
      <c r="A59" s="10">
        <f>IF(J59&lt;&gt;"",COUNTA(J$1:J59),"")</f>
        <v>35</v>
      </c>
      <c r="B59" s="11" t="s">
        <v>92</v>
      </c>
      <c r="C59" s="12" t="s">
        <v>38</v>
      </c>
      <c r="D59" s="13" t="s">
        <v>39</v>
      </c>
      <c r="E59" s="17">
        <v>1</v>
      </c>
      <c r="F59" s="12"/>
      <c r="G59" s="15"/>
      <c r="H59" s="12" t="s">
        <v>43</v>
      </c>
      <c r="J59" s="2" t="s">
        <v>14</v>
      </c>
      <c r="K59" s="8"/>
      <c r="L59" s="9"/>
    </row>
    <row r="60" spans="1:12" customFormat="1" ht="22.5" x14ac:dyDescent="0.25">
      <c r="A60" s="10">
        <f>IF(J60&lt;&gt;"",COUNTA(J$1:J60),"")</f>
        <v>36</v>
      </c>
      <c r="B60" s="11" t="s">
        <v>93</v>
      </c>
      <c r="C60" s="12" t="s">
        <v>42</v>
      </c>
      <c r="D60" s="13" t="s">
        <v>39</v>
      </c>
      <c r="E60" s="17">
        <v>2</v>
      </c>
      <c r="F60" s="12"/>
      <c r="G60" s="15"/>
      <c r="H60" s="12" t="s">
        <v>94</v>
      </c>
      <c r="J60" s="2" t="s">
        <v>14</v>
      </c>
      <c r="K60" s="8"/>
      <c r="L60" s="9"/>
    </row>
    <row r="61" spans="1:12" customFormat="1" ht="45" x14ac:dyDescent="0.25">
      <c r="A61" s="10">
        <f>IF(J61&lt;&gt;"",COUNTA(J$1:J61),"")</f>
        <v>37</v>
      </c>
      <c r="B61" s="11" t="s">
        <v>95</v>
      </c>
      <c r="C61" s="12" t="s">
        <v>45</v>
      </c>
      <c r="D61" s="13" t="s">
        <v>46</v>
      </c>
      <c r="E61" s="19">
        <v>0.89600000000000002</v>
      </c>
      <c r="F61" s="12"/>
      <c r="G61" s="15"/>
      <c r="H61" s="12" t="s">
        <v>96</v>
      </c>
      <c r="J61" s="2" t="s">
        <v>14</v>
      </c>
      <c r="K61" s="8"/>
      <c r="L61" s="9"/>
    </row>
    <row r="62" spans="1:12" customFormat="1" ht="15" x14ac:dyDescent="0.25">
      <c r="A62" s="37" t="s">
        <v>31</v>
      </c>
      <c r="B62" s="37"/>
      <c r="C62" s="37"/>
      <c r="D62" s="37"/>
      <c r="E62" s="37"/>
      <c r="F62" s="37"/>
      <c r="G62" s="37"/>
      <c r="H62" s="37"/>
      <c r="K62" s="8"/>
      <c r="L62" s="9" t="s">
        <v>31</v>
      </c>
    </row>
    <row r="63" spans="1:12" customFormat="1" ht="33.75" x14ac:dyDescent="0.25">
      <c r="A63" s="10">
        <f>IF(J63&lt;&gt;"",COUNTA(J$1:J63),"")</f>
        <v>38</v>
      </c>
      <c r="B63" s="11" t="s">
        <v>97</v>
      </c>
      <c r="C63" s="12" t="s">
        <v>33</v>
      </c>
      <c r="D63" s="13" t="s">
        <v>34</v>
      </c>
      <c r="E63" s="17">
        <v>2</v>
      </c>
      <c r="F63" s="12"/>
      <c r="G63" s="15"/>
      <c r="H63" s="12" t="s">
        <v>98</v>
      </c>
      <c r="J63" s="2" t="s">
        <v>14</v>
      </c>
      <c r="K63" s="8"/>
      <c r="L63" s="9"/>
    </row>
    <row r="64" spans="1:12" customFormat="1" ht="36.75" customHeight="1" x14ac:dyDescent="0.25">
      <c r="B64" s="20"/>
      <c r="C64" s="20"/>
      <c r="D64" s="20"/>
      <c r="E64" s="20"/>
      <c r="F64" s="20"/>
      <c r="G64" s="20"/>
      <c r="H64" s="20"/>
    </row>
    <row r="65" spans="1:16" s="21" customFormat="1" ht="15" x14ac:dyDescent="0.25">
      <c r="A65" s="22"/>
      <c r="B65" s="23" t="s">
        <v>99</v>
      </c>
      <c r="C65" s="39"/>
      <c r="D65" s="39"/>
      <c r="E65" s="40"/>
      <c r="F65" s="40"/>
      <c r="G65" s="40"/>
      <c r="H65" s="40"/>
      <c r="I65"/>
      <c r="J65"/>
      <c r="K65" s="24"/>
      <c r="L65" s="24"/>
      <c r="M65" s="24" t="s">
        <v>100</v>
      </c>
      <c r="N65" s="24" t="s">
        <v>100</v>
      </c>
      <c r="O65" s="24"/>
      <c r="P65" s="24"/>
    </row>
    <row r="66" spans="1:16" s="25" customFormat="1" ht="20.25" customHeight="1" x14ac:dyDescent="0.25">
      <c r="A66" s="26"/>
      <c r="B66" s="23"/>
      <c r="C66" s="38" t="s">
        <v>101</v>
      </c>
      <c r="D66" s="38"/>
      <c r="E66" s="38"/>
      <c r="F66" s="38"/>
      <c r="G66" s="38"/>
      <c r="H66" s="38"/>
      <c r="K66" s="27"/>
      <c r="L66" s="27"/>
      <c r="M66" s="27"/>
      <c r="N66" s="27"/>
      <c r="O66" s="27"/>
      <c r="P66" s="27"/>
    </row>
    <row r="67" spans="1:16" s="21" customFormat="1" ht="15" x14ac:dyDescent="0.25">
      <c r="A67" s="22"/>
      <c r="B67" s="23" t="s">
        <v>102</v>
      </c>
      <c r="C67" s="39"/>
      <c r="D67" s="39"/>
      <c r="E67" s="40"/>
      <c r="F67" s="40"/>
      <c r="G67" s="40"/>
      <c r="H67" s="40"/>
      <c r="I67"/>
      <c r="J67"/>
      <c r="K67" s="24"/>
      <c r="L67" s="24"/>
      <c r="M67" s="24"/>
      <c r="N67" s="24"/>
      <c r="O67" s="24" t="s">
        <v>100</v>
      </c>
      <c r="P67" s="24" t="s">
        <v>100</v>
      </c>
    </row>
    <row r="68" spans="1:16" s="25" customFormat="1" ht="20.25" customHeight="1" x14ac:dyDescent="0.25">
      <c r="A68" s="26"/>
      <c r="C68" s="38" t="s">
        <v>101</v>
      </c>
      <c r="D68" s="38"/>
      <c r="E68" s="38"/>
      <c r="F68" s="38"/>
      <c r="G68" s="38"/>
      <c r="H68" s="38"/>
      <c r="K68" s="27"/>
      <c r="L68" s="27"/>
      <c r="M68" s="27"/>
      <c r="N68" s="27"/>
      <c r="O68" s="27"/>
      <c r="P68" s="27"/>
    </row>
    <row r="70" spans="1:16" customFormat="1" ht="15" x14ac:dyDescent="0.25">
      <c r="B70" s="28"/>
      <c r="D70" s="28"/>
      <c r="F70" s="28"/>
    </row>
    <row r="75" spans="1:16" customFormat="1" ht="15" x14ac:dyDescent="0.25">
      <c r="C75" s="29"/>
    </row>
    <row r="76" spans="1:16" customFormat="1" ht="15" x14ac:dyDescent="0.25">
      <c r="C76" s="29"/>
    </row>
    <row r="77" spans="1:16" customFormat="1" ht="15" x14ac:dyDescent="0.25">
      <c r="C77" s="29"/>
    </row>
  </sheetData>
  <mergeCells count="30">
    <mergeCell ref="A7:H7"/>
    <mergeCell ref="C67:D67"/>
    <mergeCell ref="E67:H67"/>
    <mergeCell ref="C68:H68"/>
    <mergeCell ref="A50:H50"/>
    <mergeCell ref="A51:H51"/>
    <mergeCell ref="A58:H58"/>
    <mergeCell ref="A62:H62"/>
    <mergeCell ref="C65:D65"/>
    <mergeCell ref="E65:H65"/>
    <mergeCell ref="A37:H37"/>
    <mergeCell ref="A38:H38"/>
    <mergeCell ref="A45:H45"/>
    <mergeCell ref="A48:H48"/>
    <mergeCell ref="C66:H66"/>
    <mergeCell ref="A20:H20"/>
    <mergeCell ref="A24:H24"/>
    <mergeCell ref="A25:H25"/>
    <mergeCell ref="A32:H32"/>
    <mergeCell ref="A35:H35"/>
    <mergeCell ref="G8:H8"/>
    <mergeCell ref="G9:H9"/>
    <mergeCell ref="A10:H10"/>
    <mergeCell ref="A11:H11"/>
    <mergeCell ref="A18:H18"/>
    <mergeCell ref="F1:H1"/>
    <mergeCell ref="F2:H2"/>
    <mergeCell ref="F3:H3"/>
    <mergeCell ref="F4:H4"/>
    <mergeCell ref="A6:H6"/>
  </mergeCells>
  <printOptions horizontalCentered="1"/>
  <pageMargins left="0.69999998807907104" right="0.69999998807907104" top="0.75" bottom="0.75" header="0.30000001192092901" footer="0.30000001192092901"/>
  <pageSetup paperSize="9" scale="97" fitToHeight="0" orientation="landscape" r:id="rId1"/>
  <headerFooter>
    <oddHeader>&amp;LГРАНД-Смета, версия 2023.1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Ремонт дорог Республиканская, К</vt:lpstr>
      <vt:lpstr>'Ремонт дорог Республиканская, К'!Заголовки_для_печати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</dc:creator>
  <cp:lastModifiedBy>Наталья</cp:lastModifiedBy>
  <cp:lastPrinted>2023-03-20T08:17:53Z</cp:lastPrinted>
  <dcterms:created xsi:type="dcterms:W3CDTF">2020-09-30T08:50:27Z</dcterms:created>
  <dcterms:modified xsi:type="dcterms:W3CDTF">2023-05-03T05:44:05Z</dcterms:modified>
</cp:coreProperties>
</file>