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гматуллина ФЮ\Desktop\БЮДЖЕТ 2020-2022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3" i="1" l="1"/>
  <c r="C23" i="1"/>
  <c r="D23" i="1"/>
  <c r="B4" i="1"/>
  <c r="B27" i="1" l="1"/>
  <c r="D4" i="1" l="1"/>
  <c r="C17" i="1"/>
  <c r="C30" i="1"/>
  <c r="D30" i="1"/>
  <c r="C4" i="1"/>
  <c r="B30" i="1"/>
  <c r="C27" i="1"/>
  <c r="D27" i="1"/>
  <c r="B25" i="1"/>
  <c r="C25" i="1"/>
  <c r="D25" i="1"/>
  <c r="B21" i="1"/>
  <c r="C21" i="1"/>
  <c r="D21" i="1"/>
  <c r="B19" i="1"/>
  <c r="C19" i="1"/>
  <c r="D19" i="1"/>
  <c r="D17" i="1"/>
  <c r="B17" i="1"/>
  <c r="B15" i="1"/>
  <c r="C15" i="1"/>
  <c r="D15" i="1"/>
  <c r="B13" i="1"/>
  <c r="C13" i="1"/>
  <c r="D13" i="1"/>
  <c r="B38" i="1" l="1"/>
</calcChain>
</file>

<file path=xl/sharedStrings.xml><?xml version="1.0" encoding="utf-8"?>
<sst xmlns="http://schemas.openxmlformats.org/spreadsheetml/2006/main" count="37" uniqueCount="36">
  <si>
    <t>в т.ч.</t>
  </si>
  <si>
    <t>0102</t>
  </si>
  <si>
    <t>0103</t>
  </si>
  <si>
    <t>0104</t>
  </si>
  <si>
    <t>0111</t>
  </si>
  <si>
    <t>0113 (почет.грамота)</t>
  </si>
  <si>
    <t>1003</t>
  </si>
  <si>
    <t>0106</t>
  </si>
  <si>
    <t>0113 (без почет. грамот)</t>
  </si>
  <si>
    <t>0310</t>
  </si>
  <si>
    <t>0801</t>
  </si>
  <si>
    <t>1102</t>
  </si>
  <si>
    <t>0412 (перед.полн)</t>
  </si>
  <si>
    <t>0707</t>
  </si>
  <si>
    <t>План на 2020 год</t>
  </si>
  <si>
    <t>0705</t>
  </si>
  <si>
    <t>План на 2021 год</t>
  </si>
  <si>
    <t>0503 (кроме мусора, мест зах.)</t>
  </si>
  <si>
    <t>5201-функционирование органов местного самоуправления</t>
  </si>
  <si>
    <t>4903-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</si>
  <si>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 xml:space="preserve"> 4905-владение, пользование и распоряжение имуществом, находящимся в муниципальной собственности сельского поселения</t>
  </si>
  <si>
    <t>4906-обеспечение первичных мер пожарной безопасности в границах населенных пунктов сельского поселения</t>
  </si>
  <si>
    <t>4908-создание условий для организации досуга и обеспечения жителей сельского поселения услугами организаций культуры</t>
  </si>
  <si>
    <t xml:space="preserve"> 4909-обеспечение условий для развития на территории сельского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сельского поселения</t>
  </si>
  <si>
    <t xml:space="preserve"> 4911-утверждение правил благоустройства территории сельского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сельского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</t>
  </si>
  <si>
    <t>5907-содействие в развитии сельскохозяйственного производства, создание условий для развития малого и среднего предпринимательства</t>
  </si>
  <si>
    <t>5216-организация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</si>
  <si>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r>
      <t xml:space="preserve">0104 </t>
    </r>
    <r>
      <rPr>
        <b/>
        <i/>
        <sz val="12"/>
        <color theme="1"/>
        <rFont val="Times New Roman"/>
        <family val="1"/>
        <charset val="204"/>
      </rPr>
      <t>(5004-обеспечение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законодательством)</t>
    </r>
  </si>
  <si>
    <r>
      <t xml:space="preserve">0409 </t>
    </r>
    <r>
      <rPr>
        <b/>
        <i/>
        <sz val="12"/>
        <color theme="1"/>
        <rFont val="Times New Roman"/>
        <family val="1"/>
        <charset val="204"/>
      </rPr>
      <t>(5103-дорожная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Федерации)</t>
    </r>
  </si>
  <si>
    <r>
      <t>0502</t>
    </r>
    <r>
      <rPr>
        <b/>
        <i/>
        <sz val="12"/>
        <color theme="1"/>
        <rFont val="Times New Roman"/>
        <family val="1"/>
        <charset val="204"/>
      </rPr>
      <t xml:space="preserve"> (5102-организация в границах муниципального района электро- и газоснабжения поселений в пределах полномочий, установленных законодательством Российской Федерации)</t>
    </r>
  </si>
  <si>
    <r>
      <t xml:space="preserve">0503 (вывоз мусора) </t>
    </r>
    <r>
      <rPr>
        <b/>
        <i/>
        <sz val="12"/>
        <color theme="1"/>
        <rFont val="Times New Roman"/>
        <family val="1"/>
        <charset val="204"/>
      </rPr>
      <t>(5114-участие в организации деятельности по сбору (в том числе раздельному сбору),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районов)</t>
    </r>
  </si>
  <si>
    <r>
      <t xml:space="preserve">0503 (сод.мест. захор) </t>
    </r>
    <r>
      <rPr>
        <b/>
        <i/>
        <sz val="12"/>
        <color theme="1"/>
        <rFont val="Times New Roman"/>
        <family val="1"/>
        <charset val="204"/>
      </rPr>
      <t>(5118-содержание на территории муниципального района межпоселенческих мест захоронения, организация ритуальных услуг)</t>
    </r>
  </si>
  <si>
    <t>Расшифровка РРО на 2020 и плановый 2021 и 2022 гг.</t>
  </si>
  <si>
    <t>План на 2022 год</t>
  </si>
  <si>
    <t>0107</t>
  </si>
  <si>
    <t>условно-утвержденные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</si>
</sst>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" fillId="0" borderId="0" xfId="0" applyNumberFormat="1" applyFont="1"/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43" sqref="A43"/>
    </sheetView>
  </sheetViews>
  <sheetFormatPr defaultColWidth="9.140625" defaultRowHeight="15.75" x14ac:dyDescent="0.25"/>
  <cols>
    <col min="1" max="1" width="99.85546875" style="4" customWidth="1"/>
    <col min="2" max="2" width="13.42578125" style="1" customWidth="1"/>
    <col min="3" max="3" width="14.5703125" style="1" customWidth="1"/>
    <col min="4" max="4" width="15.7109375" style="1" customWidth="1"/>
    <col min="5" max="5" width="9.140625" style="1"/>
    <col min="6" max="6" width="14.28515625" style="1" bestFit="1" customWidth="1"/>
    <col min="7" max="16384" width="9.140625" style="1"/>
  </cols>
  <sheetData>
    <row r="1" spans="1:6" x14ac:dyDescent="0.25">
      <c r="A1" s="16" t="s">
        <v>32</v>
      </c>
      <c r="B1" s="16"/>
      <c r="C1" s="16"/>
      <c r="D1" s="16"/>
    </row>
    <row r="3" spans="1:6" ht="31.5" x14ac:dyDescent="0.25">
      <c r="A3" s="5"/>
      <c r="B3" s="2" t="s">
        <v>14</v>
      </c>
      <c r="C3" s="2" t="s">
        <v>16</v>
      </c>
      <c r="D3" s="2" t="s">
        <v>33</v>
      </c>
    </row>
    <row r="4" spans="1:6" ht="24" customHeight="1" x14ac:dyDescent="0.25">
      <c r="A4" s="14" t="s">
        <v>18</v>
      </c>
      <c r="B4" s="8">
        <f>B6+B7+B8+B9+B10+B11+B12</f>
        <v>9318.7000000000007</v>
      </c>
      <c r="C4" s="8">
        <f>C6+C7+C8+C10+C11+C12</f>
        <v>7803.5</v>
      </c>
      <c r="D4" s="8">
        <f>D6+D7+D8+D10+D11+D12</f>
        <v>8069.8000000000011</v>
      </c>
    </row>
    <row r="5" spans="1:6" x14ac:dyDescent="0.25">
      <c r="A5" s="5" t="s">
        <v>0</v>
      </c>
      <c r="B5" s="3"/>
      <c r="C5" s="3"/>
      <c r="D5" s="3"/>
    </row>
    <row r="6" spans="1:6" x14ac:dyDescent="0.25">
      <c r="A6" s="6" t="s">
        <v>1</v>
      </c>
      <c r="B6" s="3">
        <v>864</v>
      </c>
      <c r="C6" s="3">
        <v>864</v>
      </c>
      <c r="D6" s="3">
        <v>864</v>
      </c>
    </row>
    <row r="7" spans="1:6" x14ac:dyDescent="0.25">
      <c r="A7" s="6" t="s">
        <v>2</v>
      </c>
      <c r="B7" s="3">
        <v>671.9</v>
      </c>
      <c r="C7" s="3">
        <v>671.9</v>
      </c>
      <c r="D7" s="3">
        <v>671.9</v>
      </c>
    </row>
    <row r="8" spans="1:6" x14ac:dyDescent="0.25">
      <c r="A8" s="6" t="s">
        <v>3</v>
      </c>
      <c r="B8" s="3">
        <v>7008.6</v>
      </c>
      <c r="C8" s="3">
        <v>5690</v>
      </c>
      <c r="D8" s="3">
        <v>5956.3</v>
      </c>
    </row>
    <row r="9" spans="1:6" x14ac:dyDescent="0.25">
      <c r="A9" s="6" t="s">
        <v>34</v>
      </c>
      <c r="B9" s="3">
        <v>96.6</v>
      </c>
      <c r="C9" s="3">
        <v>0</v>
      </c>
      <c r="D9" s="3">
        <v>0</v>
      </c>
    </row>
    <row r="10" spans="1:6" x14ac:dyDescent="0.25">
      <c r="A10" s="6" t="s">
        <v>4</v>
      </c>
      <c r="B10" s="3">
        <v>100</v>
      </c>
      <c r="C10" s="3">
        <v>0</v>
      </c>
      <c r="D10" s="3">
        <v>0</v>
      </c>
    </row>
    <row r="11" spans="1:6" ht="16.5" customHeight="1" x14ac:dyDescent="0.25">
      <c r="A11" s="6" t="s">
        <v>5</v>
      </c>
      <c r="B11" s="3">
        <v>0</v>
      </c>
      <c r="C11" s="3">
        <v>0</v>
      </c>
      <c r="D11" s="3">
        <v>0</v>
      </c>
    </row>
    <row r="12" spans="1:6" x14ac:dyDescent="0.25">
      <c r="A12" s="6" t="s">
        <v>6</v>
      </c>
      <c r="B12" s="3">
        <v>577.6</v>
      </c>
      <c r="C12" s="3">
        <v>577.6</v>
      </c>
      <c r="D12" s="3">
        <v>577.6</v>
      </c>
    </row>
    <row r="13" spans="1:6" ht="46.5" customHeight="1" x14ac:dyDescent="0.25">
      <c r="A13" s="14" t="s">
        <v>19</v>
      </c>
      <c r="B13" s="10">
        <f t="shared" ref="B13:D13" si="0">B14</f>
        <v>998.3</v>
      </c>
      <c r="C13" s="10">
        <f t="shared" si="0"/>
        <v>998.3</v>
      </c>
      <c r="D13" s="10">
        <f t="shared" si="0"/>
        <v>998.3</v>
      </c>
      <c r="F13" s="13"/>
    </row>
    <row r="14" spans="1:6" x14ac:dyDescent="0.25">
      <c r="A14" s="6" t="s">
        <v>7</v>
      </c>
      <c r="B14" s="3">
        <v>998.3</v>
      </c>
      <c r="C14" s="3">
        <v>998.3</v>
      </c>
      <c r="D14" s="3">
        <v>998.3</v>
      </c>
    </row>
    <row r="15" spans="1:6" ht="36.75" customHeight="1" x14ac:dyDescent="0.25">
      <c r="A15" s="14" t="s">
        <v>20</v>
      </c>
      <c r="B15" s="10">
        <f t="shared" ref="B15:D15" si="1">B16</f>
        <v>509</v>
      </c>
      <c r="C15" s="10">
        <f t="shared" si="1"/>
        <v>180</v>
      </c>
      <c r="D15" s="10">
        <f t="shared" si="1"/>
        <v>180</v>
      </c>
    </row>
    <row r="16" spans="1:6" x14ac:dyDescent="0.25">
      <c r="A16" s="6" t="s">
        <v>8</v>
      </c>
      <c r="B16" s="3">
        <v>509</v>
      </c>
      <c r="C16" s="3">
        <v>180</v>
      </c>
      <c r="D16" s="3">
        <v>180</v>
      </c>
    </row>
    <row r="17" spans="1:4" ht="31.5" x14ac:dyDescent="0.25">
      <c r="A17" s="14" t="s">
        <v>21</v>
      </c>
      <c r="B17" s="10">
        <f t="shared" ref="B17:C17" si="2">B18</f>
        <v>88.2</v>
      </c>
      <c r="C17" s="10">
        <f t="shared" si="2"/>
        <v>91.5</v>
      </c>
      <c r="D17" s="10">
        <f>D18</f>
        <v>94.5</v>
      </c>
    </row>
    <row r="18" spans="1:4" x14ac:dyDescent="0.25">
      <c r="A18" s="6" t="s">
        <v>9</v>
      </c>
      <c r="B18" s="3">
        <v>88.2</v>
      </c>
      <c r="C18" s="3">
        <v>91.5</v>
      </c>
      <c r="D18" s="3">
        <v>94.5</v>
      </c>
    </row>
    <row r="19" spans="1:4" ht="29.25" customHeight="1" x14ac:dyDescent="0.25">
      <c r="A19" s="14" t="s">
        <v>22</v>
      </c>
      <c r="B19" s="10">
        <f t="shared" ref="B19:D19" si="3">B20</f>
        <v>555.6</v>
      </c>
      <c r="C19" s="10">
        <f t="shared" si="3"/>
        <v>555.6</v>
      </c>
      <c r="D19" s="10">
        <f t="shared" si="3"/>
        <v>555.6</v>
      </c>
    </row>
    <row r="20" spans="1:4" x14ac:dyDescent="0.25">
      <c r="A20" s="6" t="s">
        <v>10</v>
      </c>
      <c r="B20" s="3">
        <v>555.6</v>
      </c>
      <c r="C20" s="3">
        <v>555.6</v>
      </c>
      <c r="D20" s="3">
        <v>555.6</v>
      </c>
    </row>
    <row r="21" spans="1:4" ht="47.25" x14ac:dyDescent="0.25">
      <c r="A21" s="14" t="s">
        <v>23</v>
      </c>
      <c r="B21" s="10">
        <f t="shared" ref="B21:D21" si="4">B22</f>
        <v>275</v>
      </c>
      <c r="C21" s="10">
        <f t="shared" si="4"/>
        <v>275</v>
      </c>
      <c r="D21" s="10">
        <f t="shared" si="4"/>
        <v>275</v>
      </c>
    </row>
    <row r="22" spans="1:4" x14ac:dyDescent="0.25">
      <c r="A22" s="6" t="s">
        <v>11</v>
      </c>
      <c r="B22" s="3">
        <v>275</v>
      </c>
      <c r="C22" s="3">
        <v>275</v>
      </c>
      <c r="D22" s="3">
        <v>275</v>
      </c>
    </row>
    <row r="23" spans="1:4" ht="141.75" x14ac:dyDescent="0.25">
      <c r="A23" s="14" t="s">
        <v>24</v>
      </c>
      <c r="B23" s="10">
        <f t="shared" ref="B23:D23" si="5">B24</f>
        <v>7356.6</v>
      </c>
      <c r="C23" s="10">
        <f t="shared" si="5"/>
        <v>6775.3</v>
      </c>
      <c r="D23" s="10">
        <f t="shared" si="5"/>
        <v>6542</v>
      </c>
    </row>
    <row r="24" spans="1:4" x14ac:dyDescent="0.25">
      <c r="A24" s="6" t="s">
        <v>17</v>
      </c>
      <c r="B24" s="3">
        <v>7356.6</v>
      </c>
      <c r="C24" s="3">
        <v>6775.3</v>
      </c>
      <c r="D24" s="3">
        <v>6542</v>
      </c>
    </row>
    <row r="25" spans="1:4" ht="31.5" x14ac:dyDescent="0.25">
      <c r="A25" s="14" t="s">
        <v>25</v>
      </c>
      <c r="B25" s="12">
        <f t="shared" ref="B25:D25" si="6">B26</f>
        <v>53.5</v>
      </c>
      <c r="C25" s="12">
        <f t="shared" si="6"/>
        <v>53.5</v>
      </c>
      <c r="D25" s="12">
        <f t="shared" si="6"/>
        <v>53.5</v>
      </c>
    </row>
    <row r="26" spans="1:4" x14ac:dyDescent="0.25">
      <c r="A26" s="5" t="s">
        <v>12</v>
      </c>
      <c r="B26" s="11">
        <v>53.5</v>
      </c>
      <c r="C26" s="11">
        <v>53.5</v>
      </c>
      <c r="D26" s="11">
        <v>53.5</v>
      </c>
    </row>
    <row r="27" spans="1:4" ht="111" customHeight="1" x14ac:dyDescent="0.25">
      <c r="A27" s="9" t="s">
        <v>26</v>
      </c>
      <c r="B27" s="12">
        <f>B28+B29</f>
        <v>99</v>
      </c>
      <c r="C27" s="12">
        <f t="shared" ref="C27:D27" si="7">C28</f>
        <v>101</v>
      </c>
      <c r="D27" s="12">
        <f t="shared" si="7"/>
        <v>101</v>
      </c>
    </row>
    <row r="28" spans="1:4" x14ac:dyDescent="0.25">
      <c r="A28" s="6" t="s">
        <v>13</v>
      </c>
      <c r="B28" s="11">
        <v>99</v>
      </c>
      <c r="C28" s="11">
        <v>101</v>
      </c>
      <c r="D28" s="11">
        <v>101</v>
      </c>
    </row>
    <row r="29" spans="1:4" x14ac:dyDescent="0.25">
      <c r="A29" s="6" t="s">
        <v>15</v>
      </c>
      <c r="B29" s="11">
        <v>0</v>
      </c>
      <c r="C29" s="11"/>
      <c r="D29" s="11"/>
    </row>
    <row r="30" spans="1:4" x14ac:dyDescent="0.25">
      <c r="A30" s="9"/>
      <c r="B30" s="12">
        <f>B32+B33+B34+B35+B36</f>
        <v>1811.8</v>
      </c>
      <c r="C30" s="12">
        <f>C32+C33+C34+C35+C36</f>
        <v>1894.2</v>
      </c>
      <c r="D30" s="12">
        <f>D32+D33+D34+D35+D36</f>
        <v>1976.5</v>
      </c>
    </row>
    <row r="31" spans="1:4" x14ac:dyDescent="0.25">
      <c r="A31" s="6" t="s">
        <v>0</v>
      </c>
      <c r="B31" s="11"/>
      <c r="C31" s="12"/>
      <c r="D31" s="12"/>
    </row>
    <row r="32" spans="1:4" ht="85.5" customHeight="1" x14ac:dyDescent="0.25">
      <c r="A32" s="15" t="s">
        <v>27</v>
      </c>
      <c r="B32" s="11">
        <v>0</v>
      </c>
      <c r="C32" s="11">
        <v>0</v>
      </c>
      <c r="D32" s="11">
        <v>0</v>
      </c>
    </row>
    <row r="33" spans="1:4" ht="110.25" customHeight="1" x14ac:dyDescent="0.25">
      <c r="A33" s="15" t="s">
        <v>28</v>
      </c>
      <c r="B33" s="11">
        <v>1811.8</v>
      </c>
      <c r="C33" s="11">
        <v>1894.2</v>
      </c>
      <c r="D33" s="11">
        <v>1976.5</v>
      </c>
    </row>
    <row r="34" spans="1:4" ht="42" customHeight="1" x14ac:dyDescent="0.25">
      <c r="A34" s="15" t="s">
        <v>29</v>
      </c>
      <c r="B34" s="11">
        <v>0</v>
      </c>
      <c r="C34" s="11">
        <v>0</v>
      </c>
      <c r="D34" s="11">
        <v>0</v>
      </c>
    </row>
    <row r="35" spans="1:4" ht="63.75" customHeight="1" x14ac:dyDescent="0.25">
      <c r="A35" s="15" t="s">
        <v>30</v>
      </c>
      <c r="B35" s="11">
        <v>0</v>
      </c>
      <c r="C35" s="11">
        <v>0</v>
      </c>
      <c r="D35" s="11">
        <v>0</v>
      </c>
    </row>
    <row r="36" spans="1:4" ht="29.25" customHeight="1" x14ac:dyDescent="0.25">
      <c r="A36" s="15" t="s">
        <v>31</v>
      </c>
      <c r="B36" s="11">
        <v>0</v>
      </c>
      <c r="C36" s="11">
        <v>0</v>
      </c>
      <c r="D36" s="11">
        <v>0</v>
      </c>
    </row>
    <row r="37" spans="1:4" ht="21.75" customHeight="1" x14ac:dyDescent="0.25">
      <c r="A37" s="15" t="s">
        <v>35</v>
      </c>
      <c r="B37" s="11"/>
      <c r="C37" s="11">
        <v>450</v>
      </c>
      <c r="D37" s="11">
        <v>900</v>
      </c>
    </row>
    <row r="38" spans="1:4" x14ac:dyDescent="0.25">
      <c r="A38" s="6"/>
      <c r="B38" s="11">
        <f>B4+B13+B15+B17+B19+B21+B23+B25+B27+B30</f>
        <v>21065.7</v>
      </c>
      <c r="C38" s="11">
        <v>19177.900000000001</v>
      </c>
      <c r="D38" s="11">
        <v>19746.2</v>
      </c>
    </row>
    <row r="39" spans="1:4" x14ac:dyDescent="0.25">
      <c r="A39" s="7"/>
    </row>
    <row r="40" spans="1:4" x14ac:dyDescent="0.25">
      <c r="A40" s="7"/>
    </row>
    <row r="41" spans="1:4" x14ac:dyDescent="0.25">
      <c r="A41" s="7"/>
    </row>
    <row r="42" spans="1:4" x14ac:dyDescent="0.25">
      <c r="A42" s="7"/>
    </row>
    <row r="43" spans="1:4" x14ac:dyDescent="0.25">
      <c r="A43" s="7"/>
    </row>
  </sheetData>
  <mergeCells count="1">
    <mergeCell ref="A1:D1"/>
  </mergeCells>
  <pageMargins left="0.70866141732283472" right="0.27559055118110237" top="0.74803149606299213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Нигматуллина Фиргана Юмахужаевна</cp:lastModifiedBy>
  <cp:lastPrinted>2018-11-22T03:33:12Z</cp:lastPrinted>
  <dcterms:created xsi:type="dcterms:W3CDTF">2016-12-07T04:54:38Z</dcterms:created>
  <dcterms:modified xsi:type="dcterms:W3CDTF">2019-11-20T03:56:04Z</dcterms:modified>
</cp:coreProperties>
</file>